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G156" i="1" s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J126" i="1"/>
  <c r="J137" i="1" s="1"/>
  <c r="I126" i="1"/>
  <c r="H126" i="1"/>
  <c r="H137" i="1" s="1"/>
  <c r="G126" i="1"/>
  <c r="G137" i="1" s="1"/>
  <c r="F126" i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06" i="1"/>
  <c r="J117" i="1" s="1"/>
  <c r="I106" i="1"/>
  <c r="I117" i="1" s="1"/>
  <c r="H106" i="1"/>
  <c r="H117" i="1" s="1"/>
  <c r="G106" i="1"/>
  <c r="G117" i="1" s="1"/>
  <c r="F106" i="1"/>
  <c r="F117" i="1" s="1"/>
  <c r="B98" i="1"/>
  <c r="A98" i="1"/>
  <c r="L97" i="1"/>
  <c r="J97" i="1"/>
  <c r="I97" i="1"/>
  <c r="H97" i="1"/>
  <c r="G97" i="1"/>
  <c r="F97" i="1"/>
  <c r="B88" i="1"/>
  <c r="A88" i="1"/>
  <c r="L87" i="1"/>
  <c r="L98" i="1" s="1"/>
  <c r="J87" i="1"/>
  <c r="J98" i="1" s="1"/>
  <c r="I87" i="1"/>
  <c r="I98" i="1" s="1"/>
  <c r="H87" i="1"/>
  <c r="H98" i="1" s="1"/>
  <c r="G87" i="1"/>
  <c r="G98" i="1" s="1"/>
  <c r="F87" i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J80" i="1" s="1"/>
  <c r="I69" i="1"/>
  <c r="I80" i="1" s="1"/>
  <c r="H69" i="1"/>
  <c r="H80" i="1" s="1"/>
  <c r="G69" i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J50" i="1"/>
  <c r="J61" i="1" s="1"/>
  <c r="I50" i="1"/>
  <c r="I61" i="1" s="1"/>
  <c r="H50" i="1"/>
  <c r="H61" i="1" s="1"/>
  <c r="G50" i="1"/>
  <c r="G61" i="1" s="1"/>
  <c r="F50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43" i="1" l="1"/>
  <c r="G80" i="1"/>
  <c r="G195" i="1" s="1"/>
  <c r="F24" i="1"/>
  <c r="I137" i="1"/>
  <c r="I195" i="1" s="1"/>
  <c r="F137" i="1"/>
  <c r="L137" i="1"/>
  <c r="L61" i="1"/>
  <c r="F61" i="1"/>
  <c r="J195" i="1"/>
  <c r="F98" i="1"/>
  <c r="H194" i="1"/>
  <c r="H195" i="1" s="1"/>
  <c r="L195" i="1" l="1"/>
  <c r="F195" i="1"/>
</calcChain>
</file>

<file path=xl/sharedStrings.xml><?xml version="1.0" encoding="utf-8"?>
<sst xmlns="http://schemas.openxmlformats.org/spreadsheetml/2006/main" count="309" uniqueCount="108">
  <si>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</si>
  <si>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</si>
  <si>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</si>
  <si>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</si>
  <si>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</si>
  <si>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</si>
  <si>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</si>
  <si>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</si>
  <si>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</si>
  <si>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</si>
  <si>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</si>
  <si>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</si>
  <si>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</si>
  <si>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</si>
  <si>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</si>
  <si>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</si>
  <si>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</si>
  <si>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</si>
  <si>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</si>
  <si>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</si>
  <si>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</si>
  <si>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</si>
  <si>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</si>
  <si>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</si>
  <si>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</si>
  <si>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</si>
  <si>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</si>
  <si>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</si>
  <si>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</si>
  <si>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</si>
  <si>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</si>
  <si>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</si>
  <si>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</si>
  <si>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</si>
  <si>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</si>
  <si>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</si>
  <si>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</si>
  <si>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</si>
  <si>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</si>
  <si>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"Каргаполовская  СОШ"</t>
  </si>
  <si>
    <t>директор</t>
  </si>
  <si>
    <t>Дементьева Л.В.</t>
  </si>
  <si>
    <t>каша вязкая молочная ячневая</t>
  </si>
  <si>
    <t>54-21к</t>
  </si>
  <si>
    <t>какао с молоком</t>
  </si>
  <si>
    <t>54-21гн</t>
  </si>
  <si>
    <t>бородинский</t>
  </si>
  <si>
    <t>пром.</t>
  </si>
  <si>
    <t>пшеничный</t>
  </si>
  <si>
    <t>бутерброд</t>
  </si>
  <si>
    <t>бутерброд с сыром</t>
  </si>
  <si>
    <t>54-1з</t>
  </si>
  <si>
    <t>плов с курицей</t>
  </si>
  <si>
    <t>54-12м</t>
  </si>
  <si>
    <t>чай с лимоном и сахаром</t>
  </si>
  <si>
    <t>54-3гн</t>
  </si>
  <si>
    <t>салат из белокочанной капусты с морковью и яблоком</t>
  </si>
  <si>
    <t>54-9з</t>
  </si>
  <si>
    <t>вареники</t>
  </si>
  <si>
    <t>п/ф</t>
  </si>
  <si>
    <t>суп гороховый</t>
  </si>
  <si>
    <t>54-25с</t>
  </si>
  <si>
    <t>картофельное пюре</t>
  </si>
  <si>
    <t>54-11г</t>
  </si>
  <si>
    <t>сок абрикосовый</t>
  </si>
  <si>
    <t>капуста тушеная с мясом</t>
  </si>
  <si>
    <t>54-10м</t>
  </si>
  <si>
    <t>макароны отварные</t>
  </si>
  <si>
    <t>54-1г</t>
  </si>
  <si>
    <t>компот из смеси сухофруктов</t>
  </si>
  <si>
    <t>гуляш из говядины</t>
  </si>
  <si>
    <t>54-2м</t>
  </si>
  <si>
    <t>кофейный напиток с молоком</t>
  </si>
  <si>
    <t>54-23гн</t>
  </si>
  <si>
    <t>каша гречневая рассыпчатая</t>
  </si>
  <si>
    <t>54-4г</t>
  </si>
  <si>
    <t>котлета из говядины</t>
  </si>
  <si>
    <t>54-4м</t>
  </si>
  <si>
    <t>пельмени</t>
  </si>
  <si>
    <t>напиток из шиповника</t>
  </si>
  <si>
    <t>54-13хн</t>
  </si>
  <si>
    <t>каша перловая рассыпчатая</t>
  </si>
  <si>
    <t>54-5г</t>
  </si>
  <si>
    <t>чай с сахаром</t>
  </si>
  <si>
    <t>запеканка картофельная с печенью</t>
  </si>
  <si>
    <t>54-17м</t>
  </si>
  <si>
    <t>винегрет с растительным маслом</t>
  </si>
  <si>
    <t>54-16з</t>
  </si>
  <si>
    <t>мандарин</t>
  </si>
  <si>
    <t>компот из чернослива</t>
  </si>
  <si>
    <t>54-3хн</t>
  </si>
  <si>
    <t>54-35хн</t>
  </si>
  <si>
    <t>54-45гн</t>
  </si>
  <si>
    <t>кисель из брусники</t>
  </si>
  <si>
    <t>54-21хн</t>
  </si>
  <si>
    <t>компот из кураги</t>
  </si>
  <si>
    <t>54-2хн</t>
  </si>
  <si>
    <t xml:space="preserve">хлеб </t>
  </si>
  <si>
    <t>каша жидкая молочная пшенная</t>
  </si>
  <si>
    <t>54-25к</t>
  </si>
  <si>
    <t>запеканка</t>
  </si>
  <si>
    <t>54-1т</t>
  </si>
  <si>
    <t>рассольник</t>
  </si>
  <si>
    <t>54-4с</t>
  </si>
  <si>
    <t>рыба припущеная горбуша</t>
  </si>
  <si>
    <t>54-10р</t>
  </si>
  <si>
    <t>яблоко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</si>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</sst>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85" activePane="bottomRight" state="frozen"/>
      <selection pane="topRight" activeCell="E1" sqref="E1"/>
      <selection pane="bottomLeft" activeCell="A6" sqref="A6"/>
      <selection pane="bottomRight" activeCell="E93" sqref="E9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7.2</v>
      </c>
      <c r="H6" s="40">
        <v>9.3000000000000007</v>
      </c>
      <c r="I6" s="40">
        <v>34.1</v>
      </c>
      <c r="J6" s="40">
        <v>249</v>
      </c>
      <c r="K6" s="41" t="s">
        <v>43</v>
      </c>
      <c r="L6" s="40">
        <v>25.3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>
        <v>0</v>
      </c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44" t="s">
        <v>45</v>
      </c>
      <c r="L8" s="43">
        <v>6.5</v>
      </c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</v>
      </c>
      <c r="H9" s="43">
        <v>0.4</v>
      </c>
      <c r="I9" s="43">
        <v>11.9</v>
      </c>
      <c r="J9" s="43">
        <v>59.4</v>
      </c>
      <c r="K9" s="44" t="s">
        <v>47</v>
      </c>
      <c r="L9" s="43">
        <v>2.71</v>
      </c>
    </row>
    <row r="10" spans="1:12" ht="15" x14ac:dyDescent="0.25">
      <c r="A10" s="23"/>
      <c r="B10" s="15"/>
      <c r="C10" s="11"/>
      <c r="D10" s="7" t="s">
        <v>24</v>
      </c>
      <c r="E10" s="42" t="s">
        <v>88</v>
      </c>
      <c r="F10" s="43">
        <v>100</v>
      </c>
      <c r="G10" s="43">
        <v>0.8</v>
      </c>
      <c r="H10" s="43">
        <v>0.2</v>
      </c>
      <c r="I10" s="43">
        <v>7.5</v>
      </c>
      <c r="J10" s="43">
        <v>35</v>
      </c>
      <c r="K10" s="44" t="s">
        <v>47</v>
      </c>
      <c r="L10" s="43">
        <v>18</v>
      </c>
    </row>
    <row r="11" spans="1:12" ht="15" x14ac:dyDescent="0.25">
      <c r="A11" s="23"/>
      <c r="B11" s="15"/>
      <c r="C11" s="11"/>
      <c r="D11" s="6" t="s">
        <v>49</v>
      </c>
      <c r="E11" s="42" t="s">
        <v>50</v>
      </c>
      <c r="F11" s="43">
        <v>40</v>
      </c>
      <c r="G11" s="43">
        <v>4.7</v>
      </c>
      <c r="H11" s="43">
        <v>3.3</v>
      </c>
      <c r="I11" s="43">
        <v>14.7</v>
      </c>
      <c r="J11" s="43">
        <v>107</v>
      </c>
      <c r="K11" s="44" t="s">
        <v>51</v>
      </c>
      <c r="L11" s="43">
        <v>24</v>
      </c>
    </row>
    <row r="12" spans="1:12" ht="15" x14ac:dyDescent="0.25">
      <c r="A12" s="23"/>
      <c r="B12" s="15"/>
      <c r="C12" s="11"/>
      <c r="D12" s="6" t="s">
        <v>97</v>
      </c>
      <c r="E12" s="42" t="s">
        <v>48</v>
      </c>
      <c r="F12" s="43">
        <v>30</v>
      </c>
      <c r="G12" s="43">
        <v>2.2999999999999998</v>
      </c>
      <c r="H12" s="43">
        <v>0.2</v>
      </c>
      <c r="I12" s="43">
        <v>14.8</v>
      </c>
      <c r="J12" s="43">
        <v>70.3</v>
      </c>
      <c r="K12" s="44" t="s">
        <v>47</v>
      </c>
      <c r="L12" s="43">
        <v>2.1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21.700000000000003</v>
      </c>
      <c r="H13" s="19">
        <f t="shared" si="0"/>
        <v>16.899999999999999</v>
      </c>
      <c r="I13" s="19">
        <f t="shared" si="0"/>
        <v>95.5</v>
      </c>
      <c r="J13" s="19">
        <f t="shared" si="0"/>
        <v>621.09999999999991</v>
      </c>
      <c r="K13" s="25"/>
      <c r="L13" s="19">
        <f t="shared" ref="L13" si="1">SUM(L6:L12)</f>
        <v>78.609999999999985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600</v>
      </c>
      <c r="G24" s="32">
        <f t="shared" ref="G24:J24" si="4">G13+G23</f>
        <v>21.700000000000003</v>
      </c>
      <c r="H24" s="32">
        <f t="shared" si="4"/>
        <v>16.899999999999999</v>
      </c>
      <c r="I24" s="32">
        <f t="shared" si="4"/>
        <v>95.5</v>
      </c>
      <c r="J24" s="32">
        <f t="shared" si="4"/>
        <v>621.09999999999991</v>
      </c>
      <c r="K24" s="32"/>
      <c r="L24" s="32">
        <f t="shared" ref="L24" si="5">L13+L23</f>
        <v>78.609999999999985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52</v>
      </c>
      <c r="F25" s="43">
        <v>200</v>
      </c>
      <c r="G25" s="43">
        <v>27.2</v>
      </c>
      <c r="H25" s="43">
        <v>8.1</v>
      </c>
      <c r="I25" s="43">
        <v>33.200000000000003</v>
      </c>
      <c r="J25" s="43">
        <v>314.60000000000002</v>
      </c>
      <c r="K25" s="44" t="s">
        <v>53</v>
      </c>
      <c r="L25" s="43">
        <v>59.79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0.2</v>
      </c>
      <c r="H27" s="43">
        <v>0.1</v>
      </c>
      <c r="I27" s="43">
        <v>6.6</v>
      </c>
      <c r="J27" s="43">
        <v>27.9</v>
      </c>
      <c r="K27" s="44" t="s">
        <v>55</v>
      </c>
      <c r="L27" s="43">
        <v>7.04</v>
      </c>
    </row>
    <row r="28" spans="1:12" ht="1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</v>
      </c>
      <c r="H28" s="43">
        <v>0.4</v>
      </c>
      <c r="I28" s="43">
        <v>11.9</v>
      </c>
      <c r="J28" s="43">
        <v>59.4</v>
      </c>
      <c r="K28" s="44" t="s">
        <v>47</v>
      </c>
      <c r="L28" s="43">
        <v>2.71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48</v>
      </c>
      <c r="F30" s="43">
        <v>30</v>
      </c>
      <c r="G30" s="43">
        <v>2.2999999999999998</v>
      </c>
      <c r="H30" s="43">
        <v>0.2</v>
      </c>
      <c r="I30" s="43">
        <v>14.8</v>
      </c>
      <c r="J30" s="43">
        <v>70.3</v>
      </c>
      <c r="K30" s="44" t="s">
        <v>47</v>
      </c>
      <c r="L30" s="43">
        <v>2.1</v>
      </c>
    </row>
    <row r="31" spans="1:12" ht="15" x14ac:dyDescent="0.25">
      <c r="A31" s="14"/>
      <c r="B31" s="15"/>
      <c r="C31" s="11"/>
      <c r="D31" s="6" t="s">
        <v>26</v>
      </c>
      <c r="E31" s="42" t="s">
        <v>56</v>
      </c>
      <c r="F31" s="43">
        <v>60</v>
      </c>
      <c r="G31" s="43">
        <v>0.8</v>
      </c>
      <c r="H31" s="43">
        <v>6.1</v>
      </c>
      <c r="I31" s="43">
        <v>3.6</v>
      </c>
      <c r="J31" s="43">
        <v>72.5</v>
      </c>
      <c r="K31" s="44" t="s">
        <v>57</v>
      </c>
      <c r="L31" s="43">
        <v>22.5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32.5</v>
      </c>
      <c r="H32" s="19">
        <f t="shared" ref="H32" si="7">SUM(H25:H31)</f>
        <v>14.899999999999999</v>
      </c>
      <c r="I32" s="19">
        <f t="shared" ref="I32" si="8">SUM(I25:I31)</f>
        <v>70.099999999999994</v>
      </c>
      <c r="J32" s="19">
        <f t="shared" ref="J32:L32" si="9">SUM(J25:J31)</f>
        <v>544.70000000000005</v>
      </c>
      <c r="K32" s="25"/>
      <c r="L32" s="19">
        <f t="shared" si="9"/>
        <v>94.139999999999986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520</v>
      </c>
      <c r="G43" s="32">
        <f t="shared" ref="G43" si="14">G32+G42</f>
        <v>32.5</v>
      </c>
      <c r="H43" s="32">
        <f t="shared" ref="H43" si="15">H32+H42</f>
        <v>14.899999999999999</v>
      </c>
      <c r="I43" s="32">
        <f t="shared" ref="I43" si="16">I32+I42</f>
        <v>70.099999999999994</v>
      </c>
      <c r="J43" s="32">
        <f t="shared" ref="J43:L43" si="17">J32+J42</f>
        <v>544.70000000000005</v>
      </c>
      <c r="K43" s="32"/>
      <c r="L43" s="32">
        <f t="shared" si="17"/>
        <v>94.139999999999986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62</v>
      </c>
      <c r="F44" s="43">
        <v>150</v>
      </c>
      <c r="G44" s="43">
        <v>3.1</v>
      </c>
      <c r="H44" s="43">
        <v>5.3</v>
      </c>
      <c r="I44" s="43">
        <v>19.8</v>
      </c>
      <c r="J44" s="43">
        <v>139.4</v>
      </c>
      <c r="K44" s="44" t="s">
        <v>63</v>
      </c>
      <c r="L44" s="43">
        <v>18.34</v>
      </c>
    </row>
    <row r="45" spans="1:12" ht="15" x14ac:dyDescent="0.25">
      <c r="A45" s="23"/>
      <c r="B45" s="15"/>
      <c r="C45" s="11"/>
      <c r="D45" s="6" t="s">
        <v>21</v>
      </c>
      <c r="E45" s="42" t="s">
        <v>65</v>
      </c>
      <c r="F45" s="43">
        <v>100</v>
      </c>
      <c r="G45" s="43">
        <v>11</v>
      </c>
      <c r="H45" s="43">
        <v>11</v>
      </c>
      <c r="I45" s="43">
        <v>6.7</v>
      </c>
      <c r="J45" s="43">
        <v>169.7</v>
      </c>
      <c r="K45" s="44" t="s">
        <v>66</v>
      </c>
      <c r="L45" s="43">
        <v>79.3</v>
      </c>
    </row>
    <row r="46" spans="1:12" ht="15" x14ac:dyDescent="0.25">
      <c r="A46" s="23"/>
      <c r="B46" s="15"/>
      <c r="C46" s="11"/>
      <c r="D46" s="7" t="s">
        <v>22</v>
      </c>
      <c r="E46" s="42" t="s">
        <v>89</v>
      </c>
      <c r="F46" s="43">
        <v>200</v>
      </c>
      <c r="G46" s="43">
        <v>0.5</v>
      </c>
      <c r="H46" s="43">
        <v>0.2</v>
      </c>
      <c r="I46" s="43">
        <v>19.399999999999999</v>
      </c>
      <c r="J46" s="43">
        <v>81.3</v>
      </c>
      <c r="K46" s="44" t="s">
        <v>90</v>
      </c>
      <c r="L46" s="43">
        <v>8.3000000000000007</v>
      </c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2</v>
      </c>
      <c r="H47" s="43">
        <v>0.4</v>
      </c>
      <c r="I47" s="43">
        <v>11.9</v>
      </c>
      <c r="J47" s="43">
        <v>59.4</v>
      </c>
      <c r="K47" s="44" t="s">
        <v>47</v>
      </c>
      <c r="L47" s="43">
        <v>2.71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23</v>
      </c>
      <c r="E49" s="42" t="s">
        <v>48</v>
      </c>
      <c r="F49" s="43">
        <v>30</v>
      </c>
      <c r="G49" s="43">
        <v>2.2999999999999998</v>
      </c>
      <c r="H49" s="43">
        <v>0.2</v>
      </c>
      <c r="I49" s="43">
        <v>14.8</v>
      </c>
      <c r="J49" s="43">
        <v>70.3</v>
      </c>
      <c r="K49" s="44" t="s">
        <v>47</v>
      </c>
      <c r="L49" s="43">
        <v>2.1</v>
      </c>
    </row>
    <row r="50" spans="1:12" ht="15" x14ac:dyDescent="0.25">
      <c r="A50" s="24"/>
      <c r="B50" s="17"/>
      <c r="C50" s="8"/>
      <c r="D50" s="18" t="s">
        <v>33</v>
      </c>
      <c r="E50" s="9"/>
      <c r="F50" s="19">
        <f>SUM(F44:F49)</f>
        <v>510</v>
      </c>
      <c r="G50" s="19">
        <f>SUM(G44:G49)</f>
        <v>18.900000000000002</v>
      </c>
      <c r="H50" s="19">
        <f>SUM(H44:H49)</f>
        <v>17.099999999999998</v>
      </c>
      <c r="I50" s="19">
        <f>SUM(I44:I49)</f>
        <v>72.599999999999994</v>
      </c>
      <c r="J50" s="19">
        <f>SUM(J44:J49)</f>
        <v>520.1</v>
      </c>
      <c r="K50" s="25"/>
      <c r="L50" s="19">
        <f>SUM(L44:L49)</f>
        <v>110.74999999999999</v>
      </c>
    </row>
    <row r="51" spans="1:12" ht="15" x14ac:dyDescent="0.25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8">SUM(G51:G59)</f>
        <v>0</v>
      </c>
      <c r="H60" s="19">
        <f t="shared" ref="H60" si="19">SUM(H51:H59)</f>
        <v>0</v>
      </c>
      <c r="I60" s="19">
        <f t="shared" ref="I60" si="20">SUM(I51:I59)</f>
        <v>0</v>
      </c>
      <c r="J60" s="19">
        <f t="shared" ref="J60:L60" si="21">SUM(J51:J59)</f>
        <v>0</v>
      </c>
      <c r="K60" s="25"/>
      <c r="L60" s="19">
        <f t="shared" si="21"/>
        <v>0</v>
      </c>
    </row>
    <row r="61" spans="1:12" ht="15.75" customHeight="1" x14ac:dyDescent="0.2">
      <c r="A61" s="29">
        <f>A44</f>
        <v>1</v>
      </c>
      <c r="B61" s="30">
        <f>B44</f>
        <v>3</v>
      </c>
      <c r="C61" s="51" t="s">
        <v>4</v>
      </c>
      <c r="D61" s="52"/>
      <c r="E61" s="31"/>
      <c r="F61" s="32">
        <f>F50+F60</f>
        <v>510</v>
      </c>
      <c r="G61" s="32">
        <f t="shared" ref="G61" si="22">G50+G60</f>
        <v>18.900000000000002</v>
      </c>
      <c r="H61" s="32">
        <f t="shared" ref="H61" si="23">H50+H60</f>
        <v>17.099999999999998</v>
      </c>
      <c r="I61" s="32">
        <f t="shared" ref="I61" si="24">I50+I60</f>
        <v>72.599999999999994</v>
      </c>
      <c r="J61" s="32">
        <f t="shared" ref="J61:L61" si="25">J50+J60</f>
        <v>520.1</v>
      </c>
      <c r="K61" s="32"/>
      <c r="L61" s="32">
        <f t="shared" si="25"/>
        <v>110.74999999999999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60</v>
      </c>
      <c r="F62" s="40">
        <v>200</v>
      </c>
      <c r="G62" s="40">
        <v>6.5</v>
      </c>
      <c r="H62" s="40">
        <v>2.8</v>
      </c>
      <c r="I62" s="40">
        <v>14.9</v>
      </c>
      <c r="J62" s="40">
        <v>110.9</v>
      </c>
      <c r="K62" s="41" t="s">
        <v>61</v>
      </c>
      <c r="L62" s="40">
        <v>13.38</v>
      </c>
    </row>
    <row r="63" spans="1:12" ht="15" x14ac:dyDescent="0.25">
      <c r="A63" s="23"/>
      <c r="B63" s="15"/>
      <c r="C63" s="11"/>
      <c r="D63" s="6" t="s">
        <v>21</v>
      </c>
      <c r="E63" s="42" t="s">
        <v>58</v>
      </c>
      <c r="F63" s="43">
        <v>100</v>
      </c>
      <c r="G63" s="43">
        <v>11.3</v>
      </c>
      <c r="H63" s="43">
        <v>5.6</v>
      </c>
      <c r="I63" s="43">
        <v>14.7</v>
      </c>
      <c r="J63" s="43">
        <v>154.80000000000001</v>
      </c>
      <c r="K63" s="44" t="s">
        <v>59</v>
      </c>
      <c r="L63" s="43">
        <v>39.68</v>
      </c>
    </row>
    <row r="64" spans="1:12" ht="15" x14ac:dyDescent="0.25">
      <c r="A64" s="23"/>
      <c r="B64" s="15"/>
      <c r="C64" s="11"/>
      <c r="D64" s="7" t="s">
        <v>22</v>
      </c>
      <c r="E64" s="42" t="s">
        <v>64</v>
      </c>
      <c r="F64" s="43">
        <v>200</v>
      </c>
      <c r="G64" s="43">
        <v>1</v>
      </c>
      <c r="H64" s="43">
        <v>0</v>
      </c>
      <c r="I64" s="43">
        <v>25.4</v>
      </c>
      <c r="J64" s="43">
        <v>105.6</v>
      </c>
      <c r="K64" s="44" t="s">
        <v>47</v>
      </c>
      <c r="L64" s="43">
        <v>19.8</v>
      </c>
    </row>
    <row r="65" spans="1:12" ht="15" x14ac:dyDescent="0.25">
      <c r="A65" s="23"/>
      <c r="B65" s="15"/>
      <c r="C65" s="11"/>
      <c r="D65" s="7" t="s">
        <v>23</v>
      </c>
      <c r="E65" s="42" t="s">
        <v>46</v>
      </c>
      <c r="F65" s="43">
        <v>30</v>
      </c>
      <c r="G65" s="43">
        <v>2</v>
      </c>
      <c r="H65" s="43">
        <v>0.4</v>
      </c>
      <c r="I65" s="43">
        <v>11.9</v>
      </c>
      <c r="J65" s="43">
        <v>59.4</v>
      </c>
      <c r="K65" s="44" t="s">
        <v>47</v>
      </c>
      <c r="L65" s="43">
        <v>2.71</v>
      </c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6" t="s">
        <v>23</v>
      </c>
      <c r="E67" s="42" t="s">
        <v>48</v>
      </c>
      <c r="F67" s="43">
        <v>30</v>
      </c>
      <c r="G67" s="43">
        <v>2</v>
      </c>
      <c r="H67" s="43">
        <v>0.2</v>
      </c>
      <c r="I67" s="43">
        <v>14.8</v>
      </c>
      <c r="J67" s="43">
        <v>70.3</v>
      </c>
      <c r="K67" s="44" t="s">
        <v>47</v>
      </c>
      <c r="L67" s="43">
        <v>2.1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560</v>
      </c>
      <c r="G69" s="19">
        <f t="shared" ref="G69" si="26">SUM(G62:G68)</f>
        <v>22.8</v>
      </c>
      <c r="H69" s="19">
        <f t="shared" ref="H69" si="27">SUM(H62:H68)</f>
        <v>8.9999999999999982</v>
      </c>
      <c r="I69" s="19">
        <f t="shared" ref="I69" si="28">SUM(I62:I68)</f>
        <v>81.7</v>
      </c>
      <c r="J69" s="19">
        <f t="shared" ref="J69:L69" si="29">SUM(J62:J68)</f>
        <v>501.00000000000006</v>
      </c>
      <c r="K69" s="25"/>
      <c r="L69" s="19">
        <f t="shared" si="29"/>
        <v>77.669999999999987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0">SUM(G70:G78)</f>
        <v>0</v>
      </c>
      <c r="H79" s="19">
        <f t="shared" ref="H79" si="31">SUM(H70:H78)</f>
        <v>0</v>
      </c>
      <c r="I79" s="19">
        <f t="shared" ref="I79" si="32">SUM(I70:I78)</f>
        <v>0</v>
      </c>
      <c r="J79" s="19">
        <f t="shared" ref="J79:L79" si="33">SUM(J70:J78)</f>
        <v>0</v>
      </c>
      <c r="K79" s="25"/>
      <c r="L79" s="19">
        <f t="shared" si="33"/>
        <v>0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560</v>
      </c>
      <c r="G80" s="32">
        <f t="shared" ref="G80" si="34">G69+G79</f>
        <v>22.8</v>
      </c>
      <c r="H80" s="32">
        <f t="shared" ref="H80" si="35">H69+H79</f>
        <v>8.9999999999999982</v>
      </c>
      <c r="I80" s="32">
        <f t="shared" ref="I80" si="36">I69+I79</f>
        <v>81.7</v>
      </c>
      <c r="J80" s="32">
        <f t="shared" ref="J80:L80" si="37">J69+J79</f>
        <v>501.00000000000006</v>
      </c>
      <c r="K80" s="32"/>
      <c r="L80" s="32">
        <f t="shared" si="37"/>
        <v>77.669999999999987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42" t="s">
        <v>67</v>
      </c>
      <c r="F81" s="43">
        <v>100</v>
      </c>
      <c r="G81" s="43">
        <v>3.5</v>
      </c>
      <c r="H81" s="43">
        <v>3.3</v>
      </c>
      <c r="I81" s="43">
        <v>21.9</v>
      </c>
      <c r="J81" s="43">
        <v>131.19999999999999</v>
      </c>
      <c r="K81" s="44" t="s">
        <v>68</v>
      </c>
      <c r="L81" s="43">
        <v>15.26</v>
      </c>
    </row>
    <row r="82" spans="1:12" ht="15" x14ac:dyDescent="0.25">
      <c r="A82" s="23"/>
      <c r="B82" s="15"/>
      <c r="C82" s="11"/>
      <c r="D82" s="6" t="s">
        <v>21</v>
      </c>
      <c r="E82" s="42" t="s">
        <v>70</v>
      </c>
      <c r="F82" s="43">
        <v>80</v>
      </c>
      <c r="G82" s="43">
        <v>13.6</v>
      </c>
      <c r="H82" s="43">
        <v>13.2</v>
      </c>
      <c r="I82" s="43">
        <v>3.1</v>
      </c>
      <c r="J82" s="43">
        <v>185.7</v>
      </c>
      <c r="K82" s="44" t="s">
        <v>71</v>
      </c>
      <c r="L82" s="43">
        <v>49.2</v>
      </c>
    </row>
    <row r="83" spans="1:12" ht="15" x14ac:dyDescent="0.25">
      <c r="A83" s="23"/>
      <c r="B83" s="15"/>
      <c r="C83" s="11"/>
      <c r="D83" s="7" t="s">
        <v>22</v>
      </c>
      <c r="E83" s="42" t="s">
        <v>69</v>
      </c>
      <c r="F83" s="43">
        <v>200</v>
      </c>
      <c r="G83" s="43">
        <v>0.4</v>
      </c>
      <c r="H83" s="43">
        <v>0</v>
      </c>
      <c r="I83" s="43">
        <v>19.8</v>
      </c>
      <c r="J83" s="43">
        <v>80.8</v>
      </c>
      <c r="K83" s="44" t="s">
        <v>91</v>
      </c>
      <c r="L83" s="43">
        <v>7.1</v>
      </c>
    </row>
    <row r="84" spans="1:12" ht="15" x14ac:dyDescent="0.25">
      <c r="A84" s="23"/>
      <c r="B84" s="15"/>
      <c r="C84" s="11"/>
      <c r="D84" s="7" t="s">
        <v>23</v>
      </c>
      <c r="E84" s="42" t="s">
        <v>46</v>
      </c>
      <c r="F84" s="43">
        <v>30</v>
      </c>
      <c r="G84" s="43">
        <v>2</v>
      </c>
      <c r="H84" s="43">
        <v>0.4</v>
      </c>
      <c r="I84" s="43">
        <v>11.9</v>
      </c>
      <c r="J84" s="43">
        <v>59.4</v>
      </c>
      <c r="K84" s="44" t="s">
        <v>47</v>
      </c>
      <c r="L84" s="43">
        <v>2.1</v>
      </c>
    </row>
    <row r="85" spans="1:12" ht="15" x14ac:dyDescent="0.25">
      <c r="A85" s="23"/>
      <c r="B85" s="15"/>
      <c r="C85" s="11"/>
      <c r="D85" s="7" t="s">
        <v>24</v>
      </c>
      <c r="E85" s="42" t="s">
        <v>106</v>
      </c>
      <c r="F85" s="43">
        <v>100</v>
      </c>
      <c r="G85" s="43">
        <v>0.6</v>
      </c>
      <c r="H85" s="43">
        <v>0.2</v>
      </c>
      <c r="I85" s="43">
        <v>7.5</v>
      </c>
      <c r="J85" s="43">
        <v>35</v>
      </c>
      <c r="K85" s="44" t="s">
        <v>47</v>
      </c>
      <c r="L85" s="43">
        <v>9</v>
      </c>
    </row>
    <row r="86" spans="1:12" ht="15" x14ac:dyDescent="0.25">
      <c r="A86" s="23"/>
      <c r="B86" s="15"/>
      <c r="C86" s="11"/>
      <c r="D86" s="6" t="s">
        <v>23</v>
      </c>
      <c r="E86" s="42" t="s">
        <v>48</v>
      </c>
      <c r="F86" s="43">
        <v>30</v>
      </c>
      <c r="G86" s="43">
        <v>2.2999999999999998</v>
      </c>
      <c r="H86" s="43">
        <v>0.2</v>
      </c>
      <c r="I86" s="43">
        <v>14.8</v>
      </c>
      <c r="J86" s="43">
        <v>70.3</v>
      </c>
      <c r="K86" s="44" t="s">
        <v>47</v>
      </c>
      <c r="L86" s="43">
        <v>2.71</v>
      </c>
    </row>
    <row r="87" spans="1:12" ht="15" x14ac:dyDescent="0.25">
      <c r="A87" s="24"/>
      <c r="B87" s="17"/>
      <c r="C87" s="8"/>
      <c r="D87" s="18" t="s">
        <v>33</v>
      </c>
      <c r="E87" s="9"/>
      <c r="F87" s="19">
        <f>SUM(F81:F86)</f>
        <v>540</v>
      </c>
      <c r="G87" s="19">
        <f>SUM(G81:G86)</f>
        <v>22.400000000000002</v>
      </c>
      <c r="H87" s="19">
        <f>SUM(H81:H86)</f>
        <v>17.299999999999997</v>
      </c>
      <c r="I87" s="19">
        <f>SUM(I81:I86)</f>
        <v>78.999999999999986</v>
      </c>
      <c r="J87" s="19">
        <f>SUM(J81:J86)</f>
        <v>562.4</v>
      </c>
      <c r="K87" s="25"/>
      <c r="L87" s="19">
        <f>SUM(L81:L86)</f>
        <v>85.36999999999999</v>
      </c>
    </row>
    <row r="88" spans="1:12" ht="15" x14ac:dyDescent="0.25">
      <c r="A88" s="26">
        <f>A81</f>
        <v>1</v>
      </c>
      <c r="B88" s="13">
        <f>B81</f>
        <v>5</v>
      </c>
      <c r="C88" s="10" t="s">
        <v>25</v>
      </c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32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33</v>
      </c>
      <c r="E97" s="9"/>
      <c r="F97" s="19">
        <f>SUM(F88:F96)</f>
        <v>0</v>
      </c>
      <c r="G97" s="19">
        <f t="shared" ref="G97" si="38">SUM(G88:G96)</f>
        <v>0</v>
      </c>
      <c r="H97" s="19">
        <f t="shared" ref="H97" si="39">SUM(H88:H96)</f>
        <v>0</v>
      </c>
      <c r="I97" s="19">
        <f t="shared" ref="I97" si="40">SUM(I88:I96)</f>
        <v>0</v>
      </c>
      <c r="J97" s="19">
        <f t="shared" ref="J97:L97" si="41">SUM(J88:J96)</f>
        <v>0</v>
      </c>
      <c r="K97" s="25"/>
      <c r="L97" s="19">
        <f t="shared" si="41"/>
        <v>0</v>
      </c>
    </row>
    <row r="98" spans="1:12" ht="15.75" customHeight="1" x14ac:dyDescent="0.2">
      <c r="A98" s="29">
        <f>A81</f>
        <v>1</v>
      </c>
      <c r="B98" s="30">
        <f>B81</f>
        <v>5</v>
      </c>
      <c r="C98" s="51" t="s">
        <v>4</v>
      </c>
      <c r="D98" s="52"/>
      <c r="E98" s="31"/>
      <c r="F98" s="32">
        <f>F87+F97</f>
        <v>540</v>
      </c>
      <c r="G98" s="32">
        <f t="shared" ref="G98" si="42">G87+G97</f>
        <v>22.400000000000002</v>
      </c>
      <c r="H98" s="32">
        <f t="shared" ref="H98" si="43">H87+H97</f>
        <v>17.299999999999997</v>
      </c>
      <c r="I98" s="32">
        <f t="shared" ref="I98" si="44">I87+I97</f>
        <v>78.999999999999986</v>
      </c>
      <c r="J98" s="32">
        <f t="shared" ref="J98:L98" si="45">J87+J97</f>
        <v>562.4</v>
      </c>
      <c r="K98" s="32"/>
      <c r="L98" s="32">
        <f t="shared" si="45"/>
        <v>85.36999999999999</v>
      </c>
    </row>
    <row r="99" spans="1:12" ht="15.75" thickBot="1" x14ac:dyDescent="0.3">
      <c r="A99" s="20">
        <v>2</v>
      </c>
      <c r="B99" s="21">
        <v>1</v>
      </c>
      <c r="C99" s="22" t="s">
        <v>20</v>
      </c>
      <c r="D99" s="5" t="s">
        <v>21</v>
      </c>
      <c r="E99" s="39" t="s">
        <v>98</v>
      </c>
      <c r="F99" s="40">
        <v>200</v>
      </c>
      <c r="G99" s="40">
        <v>6.03</v>
      </c>
      <c r="H99" s="40">
        <v>6.28</v>
      </c>
      <c r="I99" s="40">
        <v>27.15</v>
      </c>
      <c r="J99" s="40">
        <v>189.3</v>
      </c>
      <c r="K99" s="41" t="s">
        <v>99</v>
      </c>
      <c r="L99" s="40">
        <v>26.7</v>
      </c>
    </row>
    <row r="100" spans="1:12" ht="15" x14ac:dyDescent="0.25">
      <c r="A100" s="23"/>
      <c r="B100" s="15"/>
      <c r="C100" s="11"/>
      <c r="D100" s="6"/>
      <c r="E100" s="42"/>
      <c r="F100" s="40"/>
      <c r="G100" s="40"/>
      <c r="H100" s="40"/>
      <c r="I100" s="40"/>
      <c r="J100" s="41"/>
      <c r="K100" s="40"/>
      <c r="L100" s="43"/>
    </row>
    <row r="101" spans="1:12" ht="15" x14ac:dyDescent="0.25">
      <c r="A101" s="23"/>
      <c r="B101" s="15"/>
      <c r="C101" s="11"/>
      <c r="D101" s="7" t="s">
        <v>22</v>
      </c>
      <c r="E101" s="42" t="s">
        <v>72</v>
      </c>
      <c r="F101" s="43">
        <v>200</v>
      </c>
      <c r="G101" s="43">
        <v>3.9</v>
      </c>
      <c r="H101" s="43">
        <v>2.9</v>
      </c>
      <c r="I101" s="43">
        <v>11.2</v>
      </c>
      <c r="J101" s="43">
        <v>86</v>
      </c>
      <c r="K101" s="44" t="s">
        <v>73</v>
      </c>
      <c r="L101" s="43">
        <v>4.5</v>
      </c>
    </row>
    <row r="102" spans="1:12" ht="15" x14ac:dyDescent="0.25">
      <c r="A102" s="23"/>
      <c r="B102" s="15"/>
      <c r="C102" s="11"/>
      <c r="D102" s="7" t="s">
        <v>23</v>
      </c>
      <c r="E102" s="42" t="s">
        <v>48</v>
      </c>
      <c r="F102" s="43">
        <v>30</v>
      </c>
      <c r="G102" s="43">
        <v>2.2999999999999998</v>
      </c>
      <c r="H102" s="43">
        <v>0.2</v>
      </c>
      <c r="I102" s="43">
        <v>14.8</v>
      </c>
      <c r="J102" s="43">
        <v>70.3</v>
      </c>
      <c r="K102" s="44" t="s">
        <v>47</v>
      </c>
      <c r="L102" s="43">
        <v>2.1</v>
      </c>
    </row>
    <row r="103" spans="1:12" ht="15" x14ac:dyDescent="0.25">
      <c r="A103" s="23"/>
      <c r="B103" s="15"/>
      <c r="C103" s="11"/>
      <c r="D103" s="7" t="s">
        <v>24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6" t="s">
        <v>100</v>
      </c>
      <c r="E104" s="42" t="s">
        <v>107</v>
      </c>
      <c r="F104" s="43">
        <v>75</v>
      </c>
      <c r="G104" s="43">
        <v>14.83</v>
      </c>
      <c r="H104" s="43">
        <v>5.33</v>
      </c>
      <c r="I104" s="43">
        <v>10.81</v>
      </c>
      <c r="J104" s="43">
        <v>150.6</v>
      </c>
      <c r="K104" s="44" t="s">
        <v>101</v>
      </c>
      <c r="L104" s="43">
        <v>50.3</v>
      </c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SUM(F99:F105)</f>
        <v>505</v>
      </c>
      <c r="G106" s="19">
        <f t="shared" ref="G106:J106" si="46">SUM(G99:G105)</f>
        <v>27.060000000000002</v>
      </c>
      <c r="H106" s="19">
        <f t="shared" si="46"/>
        <v>14.709999999999999</v>
      </c>
      <c r="I106" s="19">
        <f t="shared" si="46"/>
        <v>63.959999999999994</v>
      </c>
      <c r="J106" s="19">
        <f t="shared" si="46"/>
        <v>496.20000000000005</v>
      </c>
      <c r="K106" s="25"/>
      <c r="L106" s="19">
        <f t="shared" ref="L106" si="47">SUM(L99:L105)</f>
        <v>83.6</v>
      </c>
    </row>
    <row r="107" spans="1:12" ht="15" x14ac:dyDescent="0.2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28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31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32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0</v>
      </c>
      <c r="G116" s="19">
        <f t="shared" ref="G116:J116" si="48">SUM(G107:G115)</f>
        <v>0</v>
      </c>
      <c r="H116" s="19">
        <f t="shared" si="48"/>
        <v>0</v>
      </c>
      <c r="I116" s="19">
        <f t="shared" si="48"/>
        <v>0</v>
      </c>
      <c r="J116" s="19">
        <f t="shared" si="48"/>
        <v>0</v>
      </c>
      <c r="K116" s="25"/>
      <c r="L116" s="19">
        <f t="shared" ref="L116" si="49">SUM(L107:L115)</f>
        <v>0</v>
      </c>
    </row>
    <row r="117" spans="1:12" ht="15.75" thickBot="1" x14ac:dyDescent="0.25">
      <c r="A117" s="29">
        <f>A99</f>
        <v>2</v>
      </c>
      <c r="B117" s="30">
        <f>B99</f>
        <v>1</v>
      </c>
      <c r="C117" s="51" t="s">
        <v>4</v>
      </c>
      <c r="D117" s="52"/>
      <c r="E117" s="31"/>
      <c r="F117" s="32">
        <f>F106+F116</f>
        <v>505</v>
      </c>
      <c r="G117" s="32">
        <f t="shared" ref="G117" si="50">G106+G116</f>
        <v>27.060000000000002</v>
      </c>
      <c r="H117" s="32">
        <f t="shared" ref="H117" si="51">H106+H116</f>
        <v>14.709999999999999</v>
      </c>
      <c r="I117" s="32">
        <f t="shared" ref="I117" si="52">I106+I116</f>
        <v>63.959999999999994</v>
      </c>
      <c r="J117" s="32">
        <f t="shared" ref="J117:L117" si="53">J106+J116</f>
        <v>496.20000000000005</v>
      </c>
      <c r="K117" s="32"/>
      <c r="L117" s="32">
        <f t="shared" si="53"/>
        <v>83.6</v>
      </c>
    </row>
    <row r="118" spans="1:12" ht="15" x14ac:dyDescent="0.25">
      <c r="A118" s="14">
        <v>2</v>
      </c>
      <c r="B118" s="15">
        <v>2</v>
      </c>
      <c r="C118" s="22" t="s">
        <v>20</v>
      </c>
      <c r="D118" s="5" t="s">
        <v>21</v>
      </c>
      <c r="E118" s="42" t="s">
        <v>74</v>
      </c>
      <c r="F118" s="43">
        <v>140</v>
      </c>
      <c r="G118" s="43">
        <v>7.7</v>
      </c>
      <c r="H118" s="43">
        <v>5.9</v>
      </c>
      <c r="I118" s="43">
        <v>33.5</v>
      </c>
      <c r="J118" s="43">
        <v>218.1</v>
      </c>
      <c r="K118" s="44" t="s">
        <v>75</v>
      </c>
      <c r="L118" s="43">
        <v>22.36</v>
      </c>
    </row>
    <row r="119" spans="1:12" ht="15" x14ac:dyDescent="0.25">
      <c r="A119" s="14"/>
      <c r="B119" s="15"/>
      <c r="C119" s="11"/>
      <c r="D119" s="6" t="s">
        <v>21</v>
      </c>
      <c r="E119" s="42" t="s">
        <v>76</v>
      </c>
      <c r="F119" s="43">
        <v>100</v>
      </c>
      <c r="G119" s="43">
        <v>18.2</v>
      </c>
      <c r="H119" s="43">
        <v>17.399999999999999</v>
      </c>
      <c r="I119" s="43">
        <v>16.399999999999999</v>
      </c>
      <c r="J119" s="43">
        <v>295.2</v>
      </c>
      <c r="K119" s="44" t="s">
        <v>77</v>
      </c>
      <c r="L119" s="43">
        <v>52</v>
      </c>
    </row>
    <row r="120" spans="1:12" ht="15" x14ac:dyDescent="0.25">
      <c r="A120" s="14"/>
      <c r="B120" s="15"/>
      <c r="C120" s="11"/>
      <c r="D120" s="7" t="s">
        <v>22</v>
      </c>
      <c r="E120" s="42" t="s">
        <v>83</v>
      </c>
      <c r="F120" s="43">
        <v>200</v>
      </c>
      <c r="G120" s="43">
        <v>0.1</v>
      </c>
      <c r="H120" s="43">
        <v>0</v>
      </c>
      <c r="I120" s="43">
        <v>5.2</v>
      </c>
      <c r="J120" s="43">
        <v>21.4</v>
      </c>
      <c r="K120" s="44" t="s">
        <v>92</v>
      </c>
      <c r="L120" s="43">
        <v>4.5999999999999996</v>
      </c>
    </row>
    <row r="121" spans="1:12" ht="15" x14ac:dyDescent="0.25">
      <c r="A121" s="14"/>
      <c r="B121" s="15"/>
      <c r="C121" s="11"/>
      <c r="D121" s="7" t="s">
        <v>23</v>
      </c>
      <c r="E121" s="42" t="s">
        <v>46</v>
      </c>
      <c r="F121" s="43">
        <v>30</v>
      </c>
      <c r="G121" s="43">
        <v>2</v>
      </c>
      <c r="H121" s="43">
        <v>0.4</v>
      </c>
      <c r="I121" s="43">
        <v>11.9</v>
      </c>
      <c r="J121" s="43">
        <v>59.4</v>
      </c>
      <c r="K121" s="44" t="s">
        <v>47</v>
      </c>
      <c r="L121" s="43">
        <v>2.71</v>
      </c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6" t="s">
        <v>23</v>
      </c>
      <c r="E123" s="42" t="s">
        <v>48</v>
      </c>
      <c r="F123" s="43">
        <v>30</v>
      </c>
      <c r="G123" s="43">
        <v>2.2999999999999998</v>
      </c>
      <c r="H123" s="43">
        <v>0.2</v>
      </c>
      <c r="I123" s="43">
        <v>14.8</v>
      </c>
      <c r="J123" s="43">
        <v>70.3</v>
      </c>
      <c r="K123" s="44" t="s">
        <v>47</v>
      </c>
      <c r="L123" s="43">
        <v>2.1</v>
      </c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.75" thickBot="1" x14ac:dyDescent="0.3">
      <c r="A126" s="16"/>
      <c r="B126" s="17"/>
      <c r="C126" s="8"/>
      <c r="D126" s="18" t="s">
        <v>33</v>
      </c>
      <c r="E126" s="9"/>
      <c r="F126" s="19">
        <f>SUM(F118:F125)</f>
        <v>500</v>
      </c>
      <c r="G126" s="19">
        <f t="shared" ref="G126:J126" si="54">SUM(G118:G125)</f>
        <v>30.3</v>
      </c>
      <c r="H126" s="19">
        <f t="shared" si="54"/>
        <v>23.899999999999995</v>
      </c>
      <c r="I126" s="19">
        <f t="shared" si="54"/>
        <v>81.8</v>
      </c>
      <c r="J126" s="19">
        <f t="shared" si="54"/>
        <v>664.39999999999986</v>
      </c>
      <c r="K126" s="25"/>
      <c r="L126" s="19">
        <f t="shared" ref="L126" si="55">SUM(L118:L125)</f>
        <v>83.769999999999982</v>
      </c>
    </row>
    <row r="127" spans="1:12" ht="15" x14ac:dyDescent="0.25">
      <c r="A127" s="13">
        <f>A118</f>
        <v>2</v>
      </c>
      <c r="B127" s="13">
        <f>B118</f>
        <v>2</v>
      </c>
      <c r="C127" s="10" t="s">
        <v>25</v>
      </c>
      <c r="D127" s="7" t="s">
        <v>26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56">SUM(G127:G135)</f>
        <v>0</v>
      </c>
      <c r="H136" s="19">
        <f t="shared" si="56"/>
        <v>0</v>
      </c>
      <c r="I136" s="19">
        <f t="shared" si="56"/>
        <v>0</v>
      </c>
      <c r="J136" s="19">
        <f t="shared" si="56"/>
        <v>0</v>
      </c>
      <c r="K136" s="25"/>
      <c r="L136" s="19">
        <f t="shared" ref="L136" si="57">SUM(L127:L135)</f>
        <v>0</v>
      </c>
    </row>
    <row r="137" spans="1:12" ht="15" x14ac:dyDescent="0.2">
      <c r="A137" s="33">
        <f>A118</f>
        <v>2</v>
      </c>
      <c r="B137" s="33">
        <f>B118</f>
        <v>2</v>
      </c>
      <c r="C137" s="51" t="s">
        <v>4</v>
      </c>
      <c r="D137" s="52"/>
      <c r="E137" s="31"/>
      <c r="F137" s="32">
        <f>F126+F136</f>
        <v>500</v>
      </c>
      <c r="G137" s="32">
        <f t="shared" ref="G137" si="58">G126+G136</f>
        <v>30.3</v>
      </c>
      <c r="H137" s="32">
        <f t="shared" ref="H137" si="59">H126+H136</f>
        <v>23.899999999999995</v>
      </c>
      <c r="I137" s="32">
        <f t="shared" ref="I137" si="60">I126+I136</f>
        <v>81.8</v>
      </c>
      <c r="J137" s="32">
        <f t="shared" ref="J137:L137" si="61">J126+J136</f>
        <v>664.39999999999986</v>
      </c>
      <c r="K137" s="32"/>
      <c r="L137" s="32">
        <f t="shared" si="61"/>
        <v>83.769999999999982</v>
      </c>
    </row>
    <row r="138" spans="1:12" ht="15" x14ac:dyDescent="0.25">
      <c r="A138" s="20">
        <v>2</v>
      </c>
      <c r="B138" s="21">
        <v>3</v>
      </c>
      <c r="C138" s="22" t="s">
        <v>20</v>
      </c>
      <c r="D138" s="5" t="s">
        <v>21</v>
      </c>
      <c r="E138" s="39" t="s">
        <v>102</v>
      </c>
      <c r="F138" s="40">
        <v>200</v>
      </c>
      <c r="G138" s="40">
        <v>4.57</v>
      </c>
      <c r="H138" s="40">
        <v>5.71</v>
      </c>
      <c r="I138" s="40">
        <v>11.6</v>
      </c>
      <c r="J138" s="40">
        <v>116</v>
      </c>
      <c r="K138" s="41" t="s">
        <v>103</v>
      </c>
      <c r="L138" s="40">
        <v>20.76</v>
      </c>
    </row>
    <row r="139" spans="1:12" ht="15" x14ac:dyDescent="0.25">
      <c r="A139" s="23"/>
      <c r="B139" s="15"/>
      <c r="C139" s="11"/>
      <c r="D139" s="6" t="s">
        <v>21</v>
      </c>
      <c r="E139" s="42" t="s">
        <v>78</v>
      </c>
      <c r="F139" s="43">
        <v>100</v>
      </c>
      <c r="G139" s="43">
        <v>8.5</v>
      </c>
      <c r="H139" s="43">
        <v>13.2</v>
      </c>
      <c r="I139" s="43">
        <v>23.7</v>
      </c>
      <c r="J139" s="43">
        <v>247.3</v>
      </c>
      <c r="K139" s="44" t="s">
        <v>59</v>
      </c>
      <c r="L139" s="43">
        <v>57.52</v>
      </c>
    </row>
    <row r="140" spans="1:12" ht="15" x14ac:dyDescent="0.25">
      <c r="A140" s="23"/>
      <c r="B140" s="15"/>
      <c r="C140" s="11"/>
      <c r="D140" s="7" t="s">
        <v>22</v>
      </c>
      <c r="E140" s="42" t="s">
        <v>79</v>
      </c>
      <c r="F140" s="43">
        <v>200</v>
      </c>
      <c r="G140" s="43">
        <v>0.6</v>
      </c>
      <c r="H140" s="43">
        <v>0.2</v>
      </c>
      <c r="I140" s="43">
        <v>15.1</v>
      </c>
      <c r="J140" s="43">
        <v>65.400000000000006</v>
      </c>
      <c r="K140" s="44" t="s">
        <v>80</v>
      </c>
      <c r="L140" s="43">
        <v>8.5</v>
      </c>
    </row>
    <row r="141" spans="1:12" ht="15.75" customHeight="1" x14ac:dyDescent="0.25">
      <c r="A141" s="23"/>
      <c r="B141" s="15"/>
      <c r="C141" s="11"/>
      <c r="D141" s="7" t="s">
        <v>23</v>
      </c>
      <c r="E141" s="42" t="s">
        <v>46</v>
      </c>
      <c r="F141" s="43">
        <v>30</v>
      </c>
      <c r="G141" s="43">
        <v>2</v>
      </c>
      <c r="H141" s="43">
        <v>0.4</v>
      </c>
      <c r="I141" s="43">
        <v>11.9</v>
      </c>
      <c r="J141" s="43">
        <v>59.4</v>
      </c>
      <c r="K141" s="44" t="s">
        <v>47</v>
      </c>
      <c r="L141" s="43">
        <v>2.71</v>
      </c>
    </row>
    <row r="142" spans="1:12" ht="15" x14ac:dyDescent="0.2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 t="s">
        <v>23</v>
      </c>
      <c r="E143" s="42" t="s">
        <v>48</v>
      </c>
      <c r="F143" s="43">
        <v>30</v>
      </c>
      <c r="G143" s="43">
        <v>2.2999999999999998</v>
      </c>
      <c r="H143" s="43">
        <v>0.2</v>
      </c>
      <c r="I143" s="43">
        <v>14.8</v>
      </c>
      <c r="J143" s="43">
        <v>70.3</v>
      </c>
      <c r="K143" s="44" t="s">
        <v>47</v>
      </c>
      <c r="L143" s="43">
        <v>2.1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SUM(F138:F144)</f>
        <v>560</v>
      </c>
      <c r="G145" s="19">
        <f t="shared" ref="G145:J145" si="62">SUM(G138:G144)</f>
        <v>17.97</v>
      </c>
      <c r="H145" s="19">
        <f t="shared" si="62"/>
        <v>19.709999999999997</v>
      </c>
      <c r="I145" s="19">
        <f t="shared" si="62"/>
        <v>77.099999999999994</v>
      </c>
      <c r="J145" s="19">
        <f t="shared" si="62"/>
        <v>558.4</v>
      </c>
      <c r="K145" s="25"/>
      <c r="L145" s="19">
        <f t="shared" ref="L145" si="63">SUM(L138:L144)</f>
        <v>91.589999999999989</v>
      </c>
    </row>
    <row r="146" spans="1:12" ht="15" x14ac:dyDescent="0.25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4">SUM(G146:G154)</f>
        <v>0</v>
      </c>
      <c r="H155" s="19">
        <f t="shared" si="64"/>
        <v>0</v>
      </c>
      <c r="I155" s="19">
        <f t="shared" si="64"/>
        <v>0</v>
      </c>
      <c r="J155" s="19">
        <f t="shared" si="64"/>
        <v>0</v>
      </c>
      <c r="K155" s="25"/>
      <c r="L155" s="19">
        <f t="shared" ref="L155" si="65">SUM(L146:L154)</f>
        <v>0</v>
      </c>
    </row>
    <row r="156" spans="1:12" ht="15" x14ac:dyDescent="0.2">
      <c r="A156" s="29">
        <f>A138</f>
        <v>2</v>
      </c>
      <c r="B156" s="30">
        <f>B138</f>
        <v>3</v>
      </c>
      <c r="C156" s="51" t="s">
        <v>4</v>
      </c>
      <c r="D156" s="52"/>
      <c r="E156" s="31"/>
      <c r="F156" s="32">
        <f>F145+F155</f>
        <v>560</v>
      </c>
      <c r="G156" s="32">
        <f t="shared" ref="G156" si="66">G145+G155</f>
        <v>17.97</v>
      </c>
      <c r="H156" s="32">
        <f t="shared" ref="H156" si="67">H145+H155</f>
        <v>19.709999999999997</v>
      </c>
      <c r="I156" s="32">
        <f t="shared" ref="I156" si="68">I145+I155</f>
        <v>77.099999999999994</v>
      </c>
      <c r="J156" s="32">
        <f t="shared" ref="J156:L156" si="69">J145+J155</f>
        <v>558.4</v>
      </c>
      <c r="K156" s="32"/>
      <c r="L156" s="32">
        <f t="shared" si="69"/>
        <v>91.589999999999989</v>
      </c>
    </row>
    <row r="157" spans="1:12" ht="15" x14ac:dyDescent="0.25">
      <c r="A157" s="20">
        <v>2</v>
      </c>
      <c r="B157" s="21">
        <v>4</v>
      </c>
      <c r="C157" s="22" t="s">
        <v>20</v>
      </c>
      <c r="D157" s="5" t="s">
        <v>21</v>
      </c>
      <c r="E157" s="39" t="s">
        <v>81</v>
      </c>
      <c r="F157" s="40">
        <v>200</v>
      </c>
      <c r="G157" s="40">
        <v>5.9</v>
      </c>
      <c r="H157" s="40">
        <v>7</v>
      </c>
      <c r="I157" s="40">
        <v>40.700000000000003</v>
      </c>
      <c r="J157" s="40">
        <v>249.5</v>
      </c>
      <c r="K157" s="41" t="s">
        <v>82</v>
      </c>
      <c r="L157" s="40">
        <v>3.3</v>
      </c>
    </row>
    <row r="158" spans="1:12" ht="15" x14ac:dyDescent="0.25">
      <c r="A158" s="23"/>
      <c r="B158" s="15"/>
      <c r="C158" s="11"/>
      <c r="D158" s="6" t="s">
        <v>21</v>
      </c>
      <c r="E158" s="42" t="s">
        <v>104</v>
      </c>
      <c r="F158" s="43">
        <v>70</v>
      </c>
      <c r="G158" s="43">
        <v>11.42</v>
      </c>
      <c r="H158" s="43">
        <v>6.63</v>
      </c>
      <c r="I158" s="43">
        <v>4.46</v>
      </c>
      <c r="J158" s="43">
        <v>123.2</v>
      </c>
      <c r="K158" s="44" t="s">
        <v>105</v>
      </c>
      <c r="L158" s="43">
        <v>60.1</v>
      </c>
    </row>
    <row r="159" spans="1:12" ht="15" x14ac:dyDescent="0.25">
      <c r="A159" s="23"/>
      <c r="B159" s="15"/>
      <c r="C159" s="11"/>
      <c r="D159" s="7" t="s">
        <v>22</v>
      </c>
      <c r="E159" s="42" t="s">
        <v>93</v>
      </c>
      <c r="F159" s="43">
        <v>200</v>
      </c>
      <c r="G159" s="43">
        <v>0.1</v>
      </c>
      <c r="H159" s="43">
        <v>0.1</v>
      </c>
      <c r="I159" s="43">
        <v>14.8</v>
      </c>
      <c r="J159" s="43">
        <v>60.7</v>
      </c>
      <c r="K159" s="44" t="s">
        <v>94</v>
      </c>
      <c r="L159" s="43">
        <v>6</v>
      </c>
    </row>
    <row r="160" spans="1:12" ht="15" x14ac:dyDescent="0.25">
      <c r="A160" s="23"/>
      <c r="B160" s="15"/>
      <c r="C160" s="11"/>
      <c r="D160" s="7" t="s">
        <v>23</v>
      </c>
      <c r="E160" s="42" t="s">
        <v>46</v>
      </c>
      <c r="F160" s="43">
        <v>30</v>
      </c>
      <c r="G160" s="43">
        <v>2</v>
      </c>
      <c r="H160" s="43">
        <v>0.4</v>
      </c>
      <c r="I160" s="43">
        <v>11.9</v>
      </c>
      <c r="J160" s="43">
        <v>59.4</v>
      </c>
      <c r="K160" s="44" t="s">
        <v>47</v>
      </c>
      <c r="L160" s="43">
        <v>2.71</v>
      </c>
    </row>
    <row r="161" spans="1:12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 t="s">
        <v>23</v>
      </c>
      <c r="E162" s="42" t="s">
        <v>48</v>
      </c>
      <c r="F162" s="43">
        <v>30</v>
      </c>
      <c r="G162" s="43">
        <v>2.2999999999999998</v>
      </c>
      <c r="H162" s="43">
        <v>0.2</v>
      </c>
      <c r="I162" s="43">
        <v>14.8</v>
      </c>
      <c r="J162" s="43">
        <v>70.3</v>
      </c>
      <c r="K162" s="44" t="s">
        <v>47</v>
      </c>
      <c r="L162" s="43">
        <v>2.1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4"/>
      <c r="B164" s="17"/>
      <c r="C164" s="8"/>
      <c r="D164" s="18" t="s">
        <v>33</v>
      </c>
      <c r="E164" s="9"/>
      <c r="F164" s="19">
        <f>SUM(F157:F163)</f>
        <v>530</v>
      </c>
      <c r="G164" s="19">
        <f t="shared" ref="G164:J164" si="70">SUM(G157:G163)</f>
        <v>21.720000000000002</v>
      </c>
      <c r="H164" s="19">
        <f t="shared" si="70"/>
        <v>14.329999999999998</v>
      </c>
      <c r="I164" s="19">
        <f t="shared" si="70"/>
        <v>86.660000000000011</v>
      </c>
      <c r="J164" s="19">
        <f t="shared" si="70"/>
        <v>563.09999999999991</v>
      </c>
      <c r="K164" s="25"/>
      <c r="L164" s="19">
        <f t="shared" ref="L164" si="71">SUM(L157:L163)</f>
        <v>74.209999999999994</v>
      </c>
    </row>
    <row r="165" spans="1:12" ht="15" x14ac:dyDescent="0.25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2">SUM(G165:G173)</f>
        <v>0</v>
      </c>
      <c r="H174" s="19">
        <f t="shared" si="72"/>
        <v>0</v>
      </c>
      <c r="I174" s="19">
        <f t="shared" si="72"/>
        <v>0</v>
      </c>
      <c r="J174" s="19">
        <f t="shared" si="72"/>
        <v>0</v>
      </c>
      <c r="K174" s="25"/>
      <c r="L174" s="19">
        <f t="shared" ref="L174" si="73">SUM(L165:L173)</f>
        <v>0</v>
      </c>
    </row>
    <row r="175" spans="1:12" ht="15.75" thickBot="1" x14ac:dyDescent="0.25">
      <c r="A175" s="29">
        <f>A157</f>
        <v>2</v>
      </c>
      <c r="B175" s="30">
        <f>B157</f>
        <v>4</v>
      </c>
      <c r="C175" s="51" t="s">
        <v>4</v>
      </c>
      <c r="D175" s="52"/>
      <c r="E175" s="31"/>
      <c r="F175" s="32">
        <f>F164+F174</f>
        <v>530</v>
      </c>
      <c r="G175" s="32">
        <f t="shared" ref="G175" si="74">G164+G174</f>
        <v>21.720000000000002</v>
      </c>
      <c r="H175" s="32">
        <f t="shared" ref="H175" si="75">H164+H174</f>
        <v>14.329999999999998</v>
      </c>
      <c r="I175" s="32">
        <f t="shared" ref="I175" si="76">I164+I174</f>
        <v>86.660000000000011</v>
      </c>
      <c r="J175" s="32">
        <f t="shared" ref="J175:L175" si="77">J164+J174</f>
        <v>563.09999999999991</v>
      </c>
      <c r="K175" s="32"/>
      <c r="L175" s="32">
        <f t="shared" si="77"/>
        <v>74.209999999999994</v>
      </c>
    </row>
    <row r="176" spans="1:12" ht="15" x14ac:dyDescent="0.25">
      <c r="A176" s="20">
        <v>2</v>
      </c>
      <c r="B176" s="21">
        <v>5</v>
      </c>
      <c r="C176" s="22" t="s">
        <v>20</v>
      </c>
      <c r="D176" s="5" t="s">
        <v>21</v>
      </c>
      <c r="E176" s="42" t="s">
        <v>84</v>
      </c>
      <c r="F176" s="43">
        <v>200</v>
      </c>
      <c r="G176" s="43">
        <v>23</v>
      </c>
      <c r="H176" s="43">
        <v>11.1</v>
      </c>
      <c r="I176" s="43">
        <v>32.1</v>
      </c>
      <c r="J176" s="43">
        <v>319.89999999999998</v>
      </c>
      <c r="K176" s="44" t="s">
        <v>85</v>
      </c>
      <c r="L176" s="40">
        <v>50.58</v>
      </c>
    </row>
    <row r="177" spans="1:12" ht="15" x14ac:dyDescent="0.25">
      <c r="A177" s="23"/>
      <c r="B177" s="15"/>
      <c r="C177" s="11"/>
      <c r="D177" s="6" t="s">
        <v>21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7" t="s">
        <v>22</v>
      </c>
      <c r="E178" s="42" t="s">
        <v>95</v>
      </c>
      <c r="F178" s="43">
        <v>200</v>
      </c>
      <c r="G178" s="43">
        <v>1</v>
      </c>
      <c r="H178" s="43">
        <v>0.1</v>
      </c>
      <c r="I178" s="43">
        <v>15.6</v>
      </c>
      <c r="J178" s="43">
        <v>66.900000000000006</v>
      </c>
      <c r="K178" s="44" t="s">
        <v>96</v>
      </c>
      <c r="L178" s="43">
        <v>10.8</v>
      </c>
    </row>
    <row r="179" spans="1:12" ht="15" x14ac:dyDescent="0.25">
      <c r="A179" s="23"/>
      <c r="B179" s="15"/>
      <c r="C179" s="11"/>
      <c r="D179" s="7" t="s">
        <v>23</v>
      </c>
      <c r="E179" s="42" t="s">
        <v>46</v>
      </c>
      <c r="F179" s="43">
        <v>30</v>
      </c>
      <c r="G179" s="43">
        <v>2</v>
      </c>
      <c r="H179" s="43">
        <v>0.4</v>
      </c>
      <c r="I179" s="43">
        <v>11.9</v>
      </c>
      <c r="J179" s="43">
        <v>59.4</v>
      </c>
      <c r="K179" s="44" t="s">
        <v>47</v>
      </c>
      <c r="L179" s="43">
        <v>2.71</v>
      </c>
    </row>
    <row r="180" spans="1:12" ht="15" x14ac:dyDescent="0.2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 t="s">
        <v>23</v>
      </c>
      <c r="E181" s="42" t="s">
        <v>48</v>
      </c>
      <c r="F181" s="43">
        <v>30</v>
      </c>
      <c r="G181" s="43">
        <v>2.2999999999999998</v>
      </c>
      <c r="H181" s="43">
        <v>0.2</v>
      </c>
      <c r="I181" s="43">
        <v>14.8</v>
      </c>
      <c r="J181" s="43">
        <v>70.3</v>
      </c>
      <c r="K181" s="44" t="s">
        <v>47</v>
      </c>
      <c r="L181" s="43">
        <v>2.1</v>
      </c>
    </row>
    <row r="182" spans="1:12" ht="15" x14ac:dyDescent="0.25">
      <c r="A182" s="23"/>
      <c r="B182" s="15"/>
      <c r="C182" s="11"/>
      <c r="D182" s="6" t="s">
        <v>26</v>
      </c>
      <c r="E182" s="42" t="s">
        <v>86</v>
      </c>
      <c r="F182" s="43">
        <v>60</v>
      </c>
      <c r="G182" s="43">
        <v>0.7</v>
      </c>
      <c r="H182" s="43">
        <v>5.4</v>
      </c>
      <c r="I182" s="43">
        <v>4</v>
      </c>
      <c r="J182" s="43">
        <v>67.099999999999994</v>
      </c>
      <c r="K182" s="44" t="s">
        <v>87</v>
      </c>
      <c r="L182" s="43">
        <v>11.2</v>
      </c>
    </row>
    <row r="183" spans="1:12" ht="15.75" customHeight="1" x14ac:dyDescent="0.25">
      <c r="A183" s="24"/>
      <c r="B183" s="17"/>
      <c r="C183" s="8"/>
      <c r="D183" s="18" t="s">
        <v>33</v>
      </c>
      <c r="E183" s="9"/>
      <c r="F183" s="19">
        <f>SUM(F176:F182)</f>
        <v>520</v>
      </c>
      <c r="G183" s="19">
        <f t="shared" ref="G183:J183" si="78">SUM(G176:G182)</f>
        <v>29</v>
      </c>
      <c r="H183" s="19">
        <f t="shared" si="78"/>
        <v>17.2</v>
      </c>
      <c r="I183" s="19">
        <f t="shared" si="78"/>
        <v>78.400000000000006</v>
      </c>
      <c r="J183" s="19">
        <f t="shared" si="78"/>
        <v>583.59999999999991</v>
      </c>
      <c r="K183" s="25"/>
      <c r="L183" s="19">
        <f t="shared" ref="L183" si="79">SUM(L176:L182)</f>
        <v>77.389999999999986</v>
      </c>
    </row>
    <row r="184" spans="1:12" ht="15" x14ac:dyDescent="0.25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0">SUM(G184:G192)</f>
        <v>0</v>
      </c>
      <c r="H193" s="19">
        <f t="shared" si="80"/>
        <v>0</v>
      </c>
      <c r="I193" s="19">
        <f t="shared" si="80"/>
        <v>0</v>
      </c>
      <c r="J193" s="19">
        <f t="shared" si="80"/>
        <v>0</v>
      </c>
      <c r="K193" s="25"/>
      <c r="L193" s="19">
        <f t="shared" ref="L193" si="81">SUM(L184:L192)</f>
        <v>0</v>
      </c>
    </row>
    <row r="194" spans="1:12" ht="15" x14ac:dyDescent="0.2">
      <c r="A194" s="29">
        <f>A176</f>
        <v>2</v>
      </c>
      <c r="B194" s="30">
        <f>B176</f>
        <v>5</v>
      </c>
      <c r="C194" s="51" t="s">
        <v>4</v>
      </c>
      <c r="D194" s="52"/>
      <c r="E194" s="31"/>
      <c r="F194" s="32">
        <f>F183+F193</f>
        <v>520</v>
      </c>
      <c r="G194" s="32">
        <f t="shared" ref="G194" si="82">G183+G193</f>
        <v>29</v>
      </c>
      <c r="H194" s="32">
        <f t="shared" ref="H194" si="83">H183+H193</f>
        <v>17.2</v>
      </c>
      <c r="I194" s="32">
        <f t="shared" ref="I194" si="84">I183+I193</f>
        <v>78.400000000000006</v>
      </c>
      <c r="J194" s="32">
        <f t="shared" ref="J194:L194" si="85">J183+J193</f>
        <v>583.59999999999991</v>
      </c>
      <c r="K194" s="32"/>
      <c r="L194" s="32">
        <f t="shared" si="85"/>
        <v>77.389999999999986</v>
      </c>
    </row>
    <row r="195" spans="1:12" x14ac:dyDescent="0.2">
      <c r="A195" s="27"/>
      <c r="B195" s="28"/>
      <c r="C195" s="53" t="s">
        <v>5</v>
      </c>
      <c r="D195" s="53"/>
      <c r="E195" s="53"/>
      <c r="F195" s="34">
        <f>(F24+F43+F61+F80+F98+F117+F137+F156+F175+F194)/(IF(F24=0,0,1)+IF(F43=0,0,1)+IF(F61=0,0,1)+IF(F80=0,0,1)+IF(F98=0,0,1)+IF(F117=0,0,1)+IF(F137=0,0,1)+IF(F156=0,0,1)+IF(F175=0,0,1)+IF(F194=0,0,1))</f>
        <v>534.5</v>
      </c>
      <c r="G195" s="34">
        <f>(G24+G43+G61+G80+G98+G117+G137+G156+G175+G194)/(IF(G24=0,0,1)+IF(G43=0,0,1)+IF(G61=0,0,1)+IF(G80=0,0,1)+IF(G98=0,0,1)+IF(G117=0,0,1)+IF(G137=0,0,1)+IF(G156=0,0,1)+IF(G175=0,0,1)+IF(G194=0,0,1))</f>
        <v>24.435000000000002</v>
      </c>
      <c r="H195" s="34">
        <f>(H24+H43+H61+H80+H98+H117+H137+H156+H175+H194)/(IF(H24=0,0,1)+IF(H43=0,0,1)+IF(H61=0,0,1)+IF(H80=0,0,1)+IF(H98=0,0,1)+IF(H117=0,0,1)+IF(H137=0,0,1)+IF(H156=0,0,1)+IF(H175=0,0,1)+IF(H194=0,0,1))</f>
        <v>16.504999999999995</v>
      </c>
      <c r="I195" s="34">
        <f>(I24+I43+I61+I80+I98+I117+I137+I156+I175+I194)/(IF(I24=0,0,1)+IF(I43=0,0,1)+IF(I61=0,0,1)+IF(I80=0,0,1)+IF(I98=0,0,1)+IF(I117=0,0,1)+IF(I137=0,0,1)+IF(I156=0,0,1)+IF(I175=0,0,1)+IF(I194=0,0,1))</f>
        <v>78.681999999999988</v>
      </c>
      <c r="J195" s="34">
        <f>(J24+J43+J61+J80+J98+J117+J137+J156+J175+J194)/(IF(J24=0,0,1)+IF(J43=0,0,1)+IF(J61=0,0,1)+IF(J80=0,0,1)+IF(J98=0,0,1)+IF(J117=0,0,1)+IF(J137=0,0,1)+IF(J156=0,0,1)+IF(J175=0,0,1)+IF(J194=0,0,1))</f>
        <v>561.5</v>
      </c>
      <c r="K195" s="34"/>
      <c r="L195" s="34">
        <f>(L24+L43+L61+L80+L98+L117+L137+L156+L175+L194)/(IF(L24=0,0,1)+IF(L43=0,0,1)+IF(L61=0,0,1)+IF(L80=0,0,1)+IF(L98=0,0,1)+IF(L117=0,0,1)+IF(L137=0,0,1)+IF(L156=0,0,1)+IF(L175=0,0,1)+IF(L194=0,0,1))</f>
        <v>85.710000000000008</v>
      </c>
    </row>
  </sheetData>
  <mergeCells count="14">
    <mergeCell ref="C1:E1"/>
    <mergeCell ref="H1:K1"/>
    <mergeCell ref="H2:K2"/>
    <mergeCell ref="C43:D43"/>
    <mergeCell ref="C61:D61"/>
    <mergeCell ref="C80:D80"/>
    <mergeCell ref="C98:D98"/>
    <mergeCell ref="C24:D24"/>
    <mergeCell ref="C195:E195"/>
    <mergeCell ref="C194:D194"/>
    <mergeCell ref="C117:D117"/>
    <mergeCell ref="C137:D137"/>
    <mergeCell ref="C156:D156"/>
    <mergeCell ref="C175:D17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2022-05-16T14:23:56Z</dcterms:created>
  <dcterms:modified xsi:type="dcterms:W3CDTF">2026-01-21T01:34:42Z</dcterms:modified>
</cp:coreProperties>
</file>