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J196" i="1"/>
  <c r="L196" i="1"/>
  <c r="F100" i="1"/>
  <c r="F196" i="1" s="1"/>
  <c r="H195" i="1"/>
  <c r="H196" i="1" s="1"/>
</calcChain>
</file>

<file path=xl/sharedStrings.xml><?xml version="1.0" encoding="utf-8"?>
<sst xmlns="http://schemas.openxmlformats.org/spreadsheetml/2006/main" count="323" uniqueCount="115">
  <si>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</si>
  <si>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</si>
  <si>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</si>
  <si>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</si>
  <si>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</si>
  <si>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</si>
  <si>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</si>
  <si>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</si>
  <si>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</si>
  <si>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</si>
  <si>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</si>
  <si>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</si>
  <si>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</si>
  <si>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</si>
  <si>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</si>
  <si>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</si>
  <si>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</si>
  <si>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</si>
  <si>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</si>
  <si>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</si>
  <si>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</si>
  <si>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</si>
  <si>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</si>
  <si>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</si>
  <si>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</si>
  <si>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</si>
  <si>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</si>
  <si>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</si>
  <si>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</si>
  <si>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</si>
  <si>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</si>
  <si>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</si>
  <si>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</si>
  <si>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</si>
  <si>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</si>
  <si>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</si>
  <si>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</si>
  <si>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</si>
  <si>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</si>
  <si>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"Каргаполовская  СОШ"</t>
  </si>
  <si>
    <t>директор</t>
  </si>
  <si>
    <t>Дементьева Л.В.</t>
  </si>
  <si>
    <t>каша вязкая молочная ячневая</t>
  </si>
  <si>
    <t>54-21к</t>
  </si>
  <si>
    <t>какао с молоком</t>
  </si>
  <si>
    <t>54-21гн</t>
  </si>
  <si>
    <t>бородинский</t>
  </si>
  <si>
    <t>пром.</t>
  </si>
  <si>
    <t>пшеничный</t>
  </si>
  <si>
    <t>бутерброд</t>
  </si>
  <si>
    <t>бутерброд с сыром</t>
  </si>
  <si>
    <t>54-1з</t>
  </si>
  <si>
    <t>суп картофельный с макаронными изделиями</t>
  </si>
  <si>
    <t>54-24с</t>
  </si>
  <si>
    <t>плов с курицей</t>
  </si>
  <si>
    <t>54-12м</t>
  </si>
  <si>
    <t>чай с лимоном и сахаром</t>
  </si>
  <si>
    <t>54-3гн</t>
  </si>
  <si>
    <t>салат из белокочанной капусты с морковью и яблоком</t>
  </si>
  <si>
    <t>54-9з</t>
  </si>
  <si>
    <t>суп из овощей</t>
  </si>
  <si>
    <t>54-17с</t>
  </si>
  <si>
    <t>вареники</t>
  </si>
  <si>
    <t>п/ф</t>
  </si>
  <si>
    <t>компот из брусники</t>
  </si>
  <si>
    <t>54-11хн</t>
  </si>
  <si>
    <t>суп гороховый</t>
  </si>
  <si>
    <t>54-25с</t>
  </si>
  <si>
    <t>картофельное пюре</t>
  </si>
  <si>
    <t>54-11г</t>
  </si>
  <si>
    <t>сок абрикосовый</t>
  </si>
  <si>
    <t>капуста тушеная с мясом</t>
  </si>
  <si>
    <t>54-10м</t>
  </si>
  <si>
    <t>щи из свежей капусты со сметаной</t>
  </si>
  <si>
    <t>54-1с</t>
  </si>
  <si>
    <t>макароны отварные</t>
  </si>
  <si>
    <t>54-1г</t>
  </si>
  <si>
    <t>компот из смеси сухофруктов</t>
  </si>
  <si>
    <t>54-1хн</t>
  </si>
  <si>
    <t>гуляш из говядины</t>
  </si>
  <si>
    <t>54-2м</t>
  </si>
  <si>
    <t>макароны отварные с сыром</t>
  </si>
  <si>
    <t>54-3г</t>
  </si>
  <si>
    <t>кофейный напиток с молоком</t>
  </si>
  <si>
    <t>54-23гн</t>
  </si>
  <si>
    <t>бутерброд  с повидлом</t>
  </si>
  <si>
    <t>борщ с капустой и картофелем со сметаной</t>
  </si>
  <si>
    <t>54-2с</t>
  </si>
  <si>
    <t>каша гречневая рассыпчатая</t>
  </si>
  <si>
    <t>54-4г</t>
  </si>
  <si>
    <t>кисель из смородины</t>
  </si>
  <si>
    <t>54-23хн</t>
  </si>
  <si>
    <t>котлета из говядины</t>
  </si>
  <si>
    <t>54-4м</t>
  </si>
  <si>
    <t>рассольник домашний</t>
  </si>
  <si>
    <t>54-4с</t>
  </si>
  <si>
    <t>пельмени</t>
  </si>
  <si>
    <t>напиток из шиповника</t>
  </si>
  <si>
    <t>54-13хн</t>
  </si>
  <si>
    <t>суп фасолевый</t>
  </si>
  <si>
    <t>54-9с</t>
  </si>
  <si>
    <t>каша перловая рассыпчатая</t>
  </si>
  <si>
    <t>54-5г</t>
  </si>
  <si>
    <t>чай с сахаром</t>
  </si>
  <si>
    <t>54-2гн</t>
  </si>
  <si>
    <t>котлета рыбная любительская (минтай)</t>
  </si>
  <si>
    <t>54-14р</t>
  </si>
  <si>
    <t>суп с рыбными консервами (сайра)</t>
  </si>
  <si>
    <t>54-27с</t>
  </si>
  <si>
    <t>запеканка картофельная с печенью</t>
  </si>
  <si>
    <t>54-17м</t>
  </si>
  <si>
    <t>винегрет с растительным маслом</t>
  </si>
  <si>
    <t>54-16з</t>
  </si>
  <si>
    <t>мандарин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</si>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</sst>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M107" sqref="M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43</v>
      </c>
      <c r="L6" s="40">
        <v>39.409999999999997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13.29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</v>
      </c>
      <c r="H9" s="43">
        <v>0.4</v>
      </c>
      <c r="I9" s="43">
        <v>11.9</v>
      </c>
      <c r="J9" s="43">
        <v>59.4</v>
      </c>
      <c r="K9" s="44" t="s">
        <v>47</v>
      </c>
      <c r="L9" s="43">
        <v>5.58</v>
      </c>
    </row>
    <row r="10" spans="1:12" ht="15" x14ac:dyDescent="0.25">
      <c r="A10" s="23"/>
      <c r="B10" s="15"/>
      <c r="C10" s="11"/>
      <c r="D10" s="7" t="s">
        <v>24</v>
      </c>
      <c r="E10" s="42" t="s">
        <v>113</v>
      </c>
      <c r="F10" s="43">
        <v>100</v>
      </c>
      <c r="G10" s="43">
        <v>0.4</v>
      </c>
      <c r="H10" s="43">
        <v>0.1</v>
      </c>
      <c r="I10" s="43">
        <v>3.8</v>
      </c>
      <c r="J10" s="43">
        <v>17.5</v>
      </c>
      <c r="K10" s="44" t="s">
        <v>47</v>
      </c>
      <c r="L10" s="43">
        <v>3.2</v>
      </c>
    </row>
    <row r="11" spans="1:12" ht="15" x14ac:dyDescent="0.25">
      <c r="A11" s="23"/>
      <c r="B11" s="15"/>
      <c r="C11" s="11"/>
      <c r="D11" s="6" t="s">
        <v>49</v>
      </c>
      <c r="E11" s="42" t="s">
        <v>50</v>
      </c>
      <c r="F11" s="43">
        <v>45</v>
      </c>
      <c r="G11" s="43">
        <v>5.9</v>
      </c>
      <c r="H11" s="43">
        <v>4.7</v>
      </c>
      <c r="I11" s="43">
        <v>14.7</v>
      </c>
      <c r="J11" s="43">
        <v>124.9</v>
      </c>
      <c r="K11" s="44" t="s">
        <v>51</v>
      </c>
      <c r="L11" s="43">
        <v>12.78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20.200000000000003</v>
      </c>
      <c r="H13" s="19">
        <f t="shared" si="0"/>
        <v>18</v>
      </c>
      <c r="I13" s="19">
        <f t="shared" si="0"/>
        <v>77</v>
      </c>
      <c r="J13" s="19">
        <f t="shared" si="0"/>
        <v>551.19999999999993</v>
      </c>
      <c r="K13" s="25"/>
      <c r="L13" s="19">
        <f t="shared" ref="L13" si="1">SUM(L6:L12)</f>
        <v>74.259999999999991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575</v>
      </c>
      <c r="G24" s="32">
        <f t="shared" ref="G24:J24" si="4">G13+G23</f>
        <v>20.200000000000003</v>
      </c>
      <c r="H24" s="32">
        <f t="shared" si="4"/>
        <v>18</v>
      </c>
      <c r="I24" s="32">
        <f t="shared" si="4"/>
        <v>77</v>
      </c>
      <c r="J24" s="32">
        <f t="shared" si="4"/>
        <v>551.19999999999993</v>
      </c>
      <c r="K24" s="32"/>
      <c r="L24" s="32">
        <f t="shared" ref="L24" si="5">L13+L23</f>
        <v>74.259999999999991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180</v>
      </c>
      <c r="G25" s="40">
        <v>4.3</v>
      </c>
      <c r="H25" s="40">
        <v>2</v>
      </c>
      <c r="I25" s="40">
        <v>14</v>
      </c>
      <c r="J25" s="40">
        <v>90.8</v>
      </c>
      <c r="K25" s="41" t="s">
        <v>53</v>
      </c>
      <c r="L25" s="40">
        <v>21.06</v>
      </c>
    </row>
    <row r="26" spans="1:12" ht="15" x14ac:dyDescent="0.25">
      <c r="A26" s="14"/>
      <c r="B26" s="15"/>
      <c r="C26" s="11"/>
      <c r="D26" s="6" t="s">
        <v>21</v>
      </c>
      <c r="E26" s="42" t="s">
        <v>54</v>
      </c>
      <c r="F26" s="43">
        <v>150</v>
      </c>
      <c r="G26" s="43">
        <v>20.399999999999999</v>
      </c>
      <c r="H26" s="43">
        <v>6.1</v>
      </c>
      <c r="I26" s="43">
        <v>24.9</v>
      </c>
      <c r="J26" s="43">
        <v>236</v>
      </c>
      <c r="K26" s="44" t="s">
        <v>55</v>
      </c>
      <c r="L26" s="43">
        <v>45.38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57</v>
      </c>
      <c r="L27" s="43">
        <v>4.1500000000000004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25</v>
      </c>
      <c r="G28" s="43">
        <v>1.7</v>
      </c>
      <c r="H28" s="43">
        <v>0.3</v>
      </c>
      <c r="I28" s="43">
        <v>10</v>
      </c>
      <c r="J28" s="43">
        <v>49.5</v>
      </c>
      <c r="K28" s="44" t="s">
        <v>47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48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47</v>
      </c>
      <c r="L30" s="43">
        <v>4.16</v>
      </c>
    </row>
    <row r="31" spans="1:12" ht="15" x14ac:dyDescent="0.25">
      <c r="A31" s="14"/>
      <c r="B31" s="15"/>
      <c r="C31" s="11"/>
      <c r="D31" s="6" t="s">
        <v>26</v>
      </c>
      <c r="E31" s="42" t="s">
        <v>58</v>
      </c>
      <c r="F31" s="43">
        <v>60</v>
      </c>
      <c r="G31" s="43">
        <v>0.8</v>
      </c>
      <c r="H31" s="43">
        <v>6.1</v>
      </c>
      <c r="I31" s="43">
        <v>3.6</v>
      </c>
      <c r="J31" s="43">
        <v>72.5</v>
      </c>
      <c r="K31" s="44" t="s">
        <v>59</v>
      </c>
      <c r="L31" s="43">
        <v>17.98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29.7</v>
      </c>
      <c r="H32" s="19">
        <f t="shared" ref="H32" si="7">SUM(H25:H31)</f>
        <v>14.799999999999999</v>
      </c>
      <c r="I32" s="19">
        <f t="shared" ref="I32" si="8">SUM(I25:I31)</f>
        <v>73.899999999999991</v>
      </c>
      <c r="J32" s="19">
        <f t="shared" ref="J32:L32" si="9">SUM(J25:J31)</f>
        <v>547</v>
      </c>
      <c r="K32" s="25"/>
      <c r="L32" s="19">
        <f t="shared" si="9"/>
        <v>95.13000000000001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645</v>
      </c>
      <c r="G43" s="32">
        <f t="shared" ref="G43" si="14">G32+G42</f>
        <v>29.7</v>
      </c>
      <c r="H43" s="32">
        <f t="shared" ref="H43" si="15">H32+H42</f>
        <v>14.799999999999999</v>
      </c>
      <c r="I43" s="32">
        <f t="shared" ref="I43" si="16">I32+I42</f>
        <v>73.899999999999991</v>
      </c>
      <c r="J43" s="32">
        <f t="shared" ref="J43:L43" si="17">J32+J42</f>
        <v>547</v>
      </c>
      <c r="K43" s="32"/>
      <c r="L43" s="32">
        <f t="shared" si="17"/>
        <v>95.13000000000001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1.4</v>
      </c>
      <c r="H44" s="40">
        <v>3.7</v>
      </c>
      <c r="I44" s="40">
        <v>8.1</v>
      </c>
      <c r="J44" s="40">
        <v>71.2</v>
      </c>
      <c r="K44" s="41" t="s">
        <v>61</v>
      </c>
      <c r="L44" s="40">
        <v>10.81</v>
      </c>
    </row>
    <row r="45" spans="1:12" ht="15" x14ac:dyDescent="0.25">
      <c r="A45" s="23"/>
      <c r="B45" s="15"/>
      <c r="C45" s="11"/>
      <c r="D45" s="6" t="s">
        <v>21</v>
      </c>
      <c r="E45" s="42" t="s">
        <v>62</v>
      </c>
      <c r="F45" s="43">
        <v>180</v>
      </c>
      <c r="G45" s="43">
        <v>20.3</v>
      </c>
      <c r="H45" s="43">
        <v>10.1</v>
      </c>
      <c r="I45" s="43">
        <v>26.5</v>
      </c>
      <c r="J45" s="43">
        <v>278.60000000000002</v>
      </c>
      <c r="K45" s="44" t="s">
        <v>63</v>
      </c>
      <c r="L45" s="43">
        <v>37.159999999999997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</v>
      </c>
      <c r="H46" s="43">
        <v>0.1</v>
      </c>
      <c r="I46" s="43">
        <v>7.8</v>
      </c>
      <c r="J46" s="43">
        <v>32.700000000000003</v>
      </c>
      <c r="K46" s="44" t="s">
        <v>65</v>
      </c>
      <c r="L46" s="43">
        <v>10.130000000000001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0.4</v>
      </c>
      <c r="I47" s="43">
        <v>11.9</v>
      </c>
      <c r="J47" s="43">
        <v>59.4</v>
      </c>
      <c r="K47" s="44" t="s">
        <v>47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47</v>
      </c>
      <c r="L49" s="43">
        <v>5.58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26.1</v>
      </c>
      <c r="H51" s="19">
        <f t="shared" ref="H51" si="19">SUM(H44:H50)</f>
        <v>14.5</v>
      </c>
      <c r="I51" s="19">
        <f t="shared" ref="I51" si="20">SUM(I44:I50)</f>
        <v>69.099999999999994</v>
      </c>
      <c r="J51" s="19">
        <f t="shared" ref="J51:L51" si="21">SUM(J44:J50)</f>
        <v>512.19999999999993</v>
      </c>
      <c r="K51" s="25"/>
      <c r="L51" s="19">
        <f t="shared" si="21"/>
        <v>66.88000000000001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640</v>
      </c>
      <c r="G62" s="32">
        <f t="shared" ref="G62" si="26">G51+G61</f>
        <v>26.1</v>
      </c>
      <c r="H62" s="32">
        <f t="shared" ref="H62" si="27">H51+H61</f>
        <v>14.5</v>
      </c>
      <c r="I62" s="32">
        <f t="shared" ref="I62" si="28">I51+I61</f>
        <v>69.099999999999994</v>
      </c>
      <c r="J62" s="32">
        <f t="shared" ref="J62:L62" si="29">J51+J61</f>
        <v>512.19999999999993</v>
      </c>
      <c r="K62" s="32"/>
      <c r="L62" s="32">
        <f t="shared" si="29"/>
        <v>66.88000000000001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6.5</v>
      </c>
      <c r="H63" s="40">
        <v>2.8</v>
      </c>
      <c r="I63" s="40">
        <v>14.9</v>
      </c>
      <c r="J63" s="40">
        <v>110.9</v>
      </c>
      <c r="K63" s="41" t="s">
        <v>67</v>
      </c>
      <c r="L63" s="40">
        <v>10.28</v>
      </c>
    </row>
    <row r="64" spans="1:12" ht="15" x14ac:dyDescent="0.25">
      <c r="A64" s="23"/>
      <c r="B64" s="15"/>
      <c r="C64" s="11"/>
      <c r="D64" s="6" t="s">
        <v>21</v>
      </c>
      <c r="E64" s="42" t="s">
        <v>68</v>
      </c>
      <c r="F64" s="43">
        <v>100</v>
      </c>
      <c r="G64" s="43">
        <v>2</v>
      </c>
      <c r="H64" s="43">
        <v>3.5</v>
      </c>
      <c r="I64" s="43">
        <v>13.2</v>
      </c>
      <c r="J64" s="43">
        <v>92.9</v>
      </c>
      <c r="K64" s="44" t="s">
        <v>69</v>
      </c>
      <c r="L64" s="43">
        <v>18.05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</v>
      </c>
      <c r="I65" s="43">
        <v>25.4</v>
      </c>
      <c r="J65" s="43">
        <v>105.6</v>
      </c>
      <c r="K65" s="44" t="s">
        <v>47</v>
      </c>
      <c r="L65" s="43">
        <v>9.4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0.4</v>
      </c>
      <c r="I66" s="43">
        <v>11.9</v>
      </c>
      <c r="J66" s="43">
        <v>59.4</v>
      </c>
      <c r="K66" s="44" t="s">
        <v>47</v>
      </c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71</v>
      </c>
      <c r="F68" s="43">
        <v>75</v>
      </c>
      <c r="G68" s="43">
        <v>8.1999999999999993</v>
      </c>
      <c r="H68" s="43">
        <v>8.3000000000000007</v>
      </c>
      <c r="I68" s="43">
        <v>5</v>
      </c>
      <c r="J68" s="43">
        <v>127.3</v>
      </c>
      <c r="K68" s="44" t="s">
        <v>72</v>
      </c>
      <c r="L68" s="43">
        <v>62.47</v>
      </c>
    </row>
    <row r="69" spans="1:12" ht="15" x14ac:dyDescent="0.25">
      <c r="A69" s="23"/>
      <c r="B69" s="15"/>
      <c r="C69" s="11"/>
      <c r="D69" s="6" t="s">
        <v>23</v>
      </c>
      <c r="E69" s="42" t="s">
        <v>48</v>
      </c>
      <c r="F69" s="43">
        <v>45</v>
      </c>
      <c r="G69" s="43">
        <v>3.4</v>
      </c>
      <c r="H69" s="43">
        <v>0.4</v>
      </c>
      <c r="I69" s="43">
        <v>22.1</v>
      </c>
      <c r="J69" s="43">
        <v>105.5</v>
      </c>
      <c r="K69" s="44" t="s">
        <v>47</v>
      </c>
      <c r="L69" s="43">
        <v>5.58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23.099999999999998</v>
      </c>
      <c r="H70" s="19">
        <f t="shared" ref="H70" si="31">SUM(H63:H69)</f>
        <v>15.4</v>
      </c>
      <c r="I70" s="19">
        <f t="shared" ref="I70" si="32">SUM(I63:I69)</f>
        <v>92.5</v>
      </c>
      <c r="J70" s="19">
        <f t="shared" ref="J70:L70" si="33">SUM(J63:J69)</f>
        <v>601.59999999999991</v>
      </c>
      <c r="K70" s="25"/>
      <c r="L70" s="19">
        <f t="shared" si="33"/>
        <v>108.98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23.099999999999998</v>
      </c>
      <c r="H81" s="32">
        <f t="shared" ref="H81" si="39">H70+H80</f>
        <v>15.4</v>
      </c>
      <c r="I81" s="32">
        <f t="shared" ref="I81" si="40">I70+I80</f>
        <v>92.5</v>
      </c>
      <c r="J81" s="32">
        <f t="shared" ref="J81:L81" si="41">J70+J80</f>
        <v>601.59999999999991</v>
      </c>
      <c r="K81" s="32"/>
      <c r="L81" s="32">
        <f t="shared" si="41"/>
        <v>108.98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4.7</v>
      </c>
      <c r="H82" s="40">
        <v>5.6</v>
      </c>
      <c r="I82" s="40">
        <v>5.7</v>
      </c>
      <c r="J82" s="40">
        <v>92.2</v>
      </c>
      <c r="K82" s="41" t="s">
        <v>74</v>
      </c>
      <c r="L82" s="40">
        <v>25.14</v>
      </c>
    </row>
    <row r="83" spans="1:12" ht="15" x14ac:dyDescent="0.25">
      <c r="A83" s="23"/>
      <c r="B83" s="15"/>
      <c r="C83" s="11"/>
      <c r="D83" s="6" t="s">
        <v>21</v>
      </c>
      <c r="E83" s="42" t="s">
        <v>75</v>
      </c>
      <c r="F83" s="43">
        <v>100</v>
      </c>
      <c r="G83" s="43">
        <v>3.5</v>
      </c>
      <c r="H83" s="43">
        <v>3.3</v>
      </c>
      <c r="I83" s="43">
        <v>21.9</v>
      </c>
      <c r="J83" s="43">
        <v>131.19999999999999</v>
      </c>
      <c r="K83" s="44" t="s">
        <v>76</v>
      </c>
      <c r="L83" s="43">
        <v>18.059999999999999</v>
      </c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78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0.4</v>
      </c>
      <c r="I85" s="43">
        <v>11.9</v>
      </c>
      <c r="J85" s="43">
        <v>59.4</v>
      </c>
      <c r="K85" s="44" t="s">
        <v>47</v>
      </c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 t="s">
        <v>79</v>
      </c>
      <c r="F87" s="43">
        <v>75</v>
      </c>
      <c r="G87" s="43">
        <v>12.7</v>
      </c>
      <c r="H87" s="43">
        <v>12.4</v>
      </c>
      <c r="I87" s="43">
        <v>2.9</v>
      </c>
      <c r="J87" s="43">
        <v>174.1</v>
      </c>
      <c r="K87" s="44" t="s">
        <v>80</v>
      </c>
      <c r="L87" s="43">
        <v>57.39</v>
      </c>
    </row>
    <row r="88" spans="1:12" ht="15" x14ac:dyDescent="0.25">
      <c r="A88" s="23"/>
      <c r="B88" s="15"/>
      <c r="C88" s="11"/>
      <c r="D88" s="6" t="s">
        <v>23</v>
      </c>
      <c r="E88" s="42" t="s">
        <v>48</v>
      </c>
      <c r="F88" s="43">
        <v>45</v>
      </c>
      <c r="G88" s="43">
        <v>3.4</v>
      </c>
      <c r="H88" s="43">
        <v>0.4</v>
      </c>
      <c r="I88" s="43">
        <v>22.1</v>
      </c>
      <c r="J88" s="43">
        <v>105.5</v>
      </c>
      <c r="K88" s="44" t="s">
        <v>47</v>
      </c>
      <c r="L88" s="43">
        <v>5.58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26.799999999999997</v>
      </c>
      <c r="H89" s="19">
        <f t="shared" ref="H89" si="43">SUM(H82:H88)</f>
        <v>22.099999999999998</v>
      </c>
      <c r="I89" s="19">
        <f t="shared" ref="I89" si="44">SUM(I82:I88)</f>
        <v>84.3</v>
      </c>
      <c r="J89" s="19">
        <f t="shared" ref="J89:L89" si="45">SUM(J82:J88)</f>
        <v>643.4</v>
      </c>
      <c r="K89" s="25"/>
      <c r="L89" s="19">
        <f t="shared" si="45"/>
        <v>113.87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26.799999999999997</v>
      </c>
      <c r="H100" s="32">
        <f t="shared" ref="H100" si="51">H89+H99</f>
        <v>22.099999999999998</v>
      </c>
      <c r="I100" s="32">
        <f t="shared" ref="I100" si="52">I89+I99</f>
        <v>84.3</v>
      </c>
      <c r="J100" s="32">
        <f t="shared" ref="J100:L100" si="53">J89+J99</f>
        <v>643.4</v>
      </c>
      <c r="K100" s="32"/>
      <c r="L100" s="32">
        <f t="shared" si="53"/>
        <v>113.87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10.5</v>
      </c>
      <c r="H101" s="40">
        <v>9.1</v>
      </c>
      <c r="I101" s="40">
        <v>38.200000000000003</v>
      </c>
      <c r="J101" s="40">
        <v>277</v>
      </c>
      <c r="K101" s="41" t="s">
        <v>82</v>
      </c>
      <c r="L101" s="40">
        <v>23.59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83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84</v>
      </c>
      <c r="L103" s="43">
        <v>13.29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</v>
      </c>
      <c r="H104" s="43">
        <v>0.4</v>
      </c>
      <c r="I104" s="43">
        <v>11.9</v>
      </c>
      <c r="J104" s="43">
        <v>59.4</v>
      </c>
      <c r="K104" s="44" t="s">
        <v>47</v>
      </c>
      <c r="L104" s="43">
        <v>3.2</v>
      </c>
    </row>
    <row r="105" spans="1:12" ht="15" x14ac:dyDescent="0.25">
      <c r="A105" s="23"/>
      <c r="B105" s="15"/>
      <c r="C105" s="11"/>
      <c r="D105" s="7" t="s">
        <v>24</v>
      </c>
      <c r="E105" s="42" t="s">
        <v>114</v>
      </c>
      <c r="F105" s="43">
        <v>100</v>
      </c>
      <c r="G105" s="43">
        <v>0.2</v>
      </c>
      <c r="H105" s="43">
        <v>0.2</v>
      </c>
      <c r="I105" s="43">
        <v>4.9000000000000004</v>
      </c>
      <c r="J105" s="43">
        <v>22.2</v>
      </c>
      <c r="K105" s="44" t="s">
        <v>47</v>
      </c>
      <c r="L105" s="43">
        <v>5.58</v>
      </c>
    </row>
    <row r="106" spans="1:12" ht="15" x14ac:dyDescent="0.25">
      <c r="A106" s="23"/>
      <c r="B106" s="15"/>
      <c r="C106" s="11"/>
      <c r="D106" s="6" t="s">
        <v>49</v>
      </c>
      <c r="E106" s="42" t="s">
        <v>85</v>
      </c>
      <c r="F106" s="43">
        <v>55</v>
      </c>
      <c r="G106" s="43">
        <v>2.5</v>
      </c>
      <c r="H106" s="43">
        <v>0.3</v>
      </c>
      <c r="I106" s="43">
        <v>30.7</v>
      </c>
      <c r="J106" s="43">
        <v>135.5</v>
      </c>
      <c r="K106" s="44" t="s">
        <v>47</v>
      </c>
      <c r="L106" s="43">
        <v>9.16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19.099999999999998</v>
      </c>
      <c r="H108" s="19">
        <f t="shared" si="54"/>
        <v>12.9</v>
      </c>
      <c r="I108" s="19">
        <f t="shared" si="54"/>
        <v>96.9</v>
      </c>
      <c r="J108" s="19">
        <f t="shared" si="54"/>
        <v>580.09999999999991</v>
      </c>
      <c r="K108" s="25"/>
      <c r="L108" s="19">
        <f t="shared" ref="L108" si="55">SUM(L101:L107)</f>
        <v>54.819999999999993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19.099999999999998</v>
      </c>
      <c r="H119" s="32">
        <f t="shared" ref="H119" si="59">H108+H118</f>
        <v>12.9</v>
      </c>
      <c r="I119" s="32">
        <f t="shared" ref="I119" si="60">I108+I118</f>
        <v>96.9</v>
      </c>
      <c r="J119" s="32">
        <f t="shared" ref="J119:L119" si="61">J108+J118</f>
        <v>580.09999999999991</v>
      </c>
      <c r="K119" s="32"/>
      <c r="L119" s="32">
        <f t="shared" si="61"/>
        <v>54.819999999999993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180</v>
      </c>
      <c r="G120" s="40">
        <v>4.2</v>
      </c>
      <c r="H120" s="40">
        <v>5.0999999999999996</v>
      </c>
      <c r="I120" s="40">
        <v>9.1</v>
      </c>
      <c r="J120" s="40">
        <v>99.4</v>
      </c>
      <c r="K120" s="41" t="s">
        <v>87</v>
      </c>
      <c r="L120" s="40">
        <v>23.14</v>
      </c>
    </row>
    <row r="121" spans="1:12" ht="15" x14ac:dyDescent="0.25">
      <c r="A121" s="14"/>
      <c r="B121" s="15"/>
      <c r="C121" s="11"/>
      <c r="D121" s="6" t="s">
        <v>21</v>
      </c>
      <c r="E121" s="42" t="s">
        <v>88</v>
      </c>
      <c r="F121" s="43">
        <v>100</v>
      </c>
      <c r="G121" s="43">
        <v>5.5</v>
      </c>
      <c r="H121" s="43">
        <v>4.2</v>
      </c>
      <c r="I121" s="43">
        <v>24</v>
      </c>
      <c r="J121" s="43">
        <v>155.80000000000001</v>
      </c>
      <c r="K121" s="44" t="s">
        <v>89</v>
      </c>
      <c r="L121" s="43">
        <v>10.5</v>
      </c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0.2</v>
      </c>
      <c r="H122" s="43">
        <v>0.1</v>
      </c>
      <c r="I122" s="43">
        <v>12.2</v>
      </c>
      <c r="J122" s="43">
        <v>50.6</v>
      </c>
      <c r="K122" s="44" t="s">
        <v>91</v>
      </c>
      <c r="L122" s="43">
        <v>5.36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25</v>
      </c>
      <c r="G123" s="43">
        <v>1.7</v>
      </c>
      <c r="H123" s="43">
        <v>0.3</v>
      </c>
      <c r="I123" s="43">
        <v>10</v>
      </c>
      <c r="J123" s="43">
        <v>49.5</v>
      </c>
      <c r="K123" s="44" t="s">
        <v>47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92</v>
      </c>
      <c r="F125" s="43">
        <v>75</v>
      </c>
      <c r="G125" s="43">
        <v>13.7</v>
      </c>
      <c r="H125" s="43">
        <v>13</v>
      </c>
      <c r="I125" s="43">
        <v>12.3</v>
      </c>
      <c r="J125" s="43">
        <v>221.4</v>
      </c>
      <c r="K125" s="44" t="s">
        <v>93</v>
      </c>
      <c r="L125" s="43">
        <v>30.16</v>
      </c>
    </row>
    <row r="126" spans="1:12" ht="15" x14ac:dyDescent="0.25">
      <c r="A126" s="14"/>
      <c r="B126" s="15"/>
      <c r="C126" s="11"/>
      <c r="D126" s="6" t="s">
        <v>23</v>
      </c>
      <c r="E126" s="42" t="s">
        <v>48</v>
      </c>
      <c r="F126" s="43">
        <v>30</v>
      </c>
      <c r="G126" s="43">
        <v>2.2999999999999998</v>
      </c>
      <c r="H126" s="43">
        <v>0.2</v>
      </c>
      <c r="I126" s="43">
        <v>14.8</v>
      </c>
      <c r="J126" s="43">
        <v>70.3</v>
      </c>
      <c r="K126" s="44" t="s">
        <v>47</v>
      </c>
      <c r="L126" s="43">
        <v>4.16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27.599999999999998</v>
      </c>
      <c r="H127" s="19">
        <f t="shared" si="62"/>
        <v>22.900000000000002</v>
      </c>
      <c r="I127" s="19">
        <f t="shared" si="62"/>
        <v>82.399999999999991</v>
      </c>
      <c r="J127" s="19">
        <f t="shared" si="62"/>
        <v>647</v>
      </c>
      <c r="K127" s="25"/>
      <c r="L127" s="19">
        <f t="shared" ref="L127" si="63">SUM(L120:L126)</f>
        <v>75.72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27.599999999999998</v>
      </c>
      <c r="H138" s="32">
        <f t="shared" ref="H138" si="67">H127+H137</f>
        <v>22.900000000000002</v>
      </c>
      <c r="I138" s="32">
        <f t="shared" ref="I138" si="68">I127+I137</f>
        <v>82.399999999999991</v>
      </c>
      <c r="J138" s="32">
        <f t="shared" ref="J138:L138" si="69">J127+J137</f>
        <v>647</v>
      </c>
      <c r="K138" s="32"/>
      <c r="L138" s="32">
        <f t="shared" si="69"/>
        <v>75.72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4.5999999999999996</v>
      </c>
      <c r="H139" s="40">
        <v>5.7</v>
      </c>
      <c r="I139" s="40">
        <v>11.6</v>
      </c>
      <c r="J139" s="40">
        <v>116.1</v>
      </c>
      <c r="K139" s="41" t="s">
        <v>95</v>
      </c>
      <c r="L139" s="40">
        <v>11.36</v>
      </c>
    </row>
    <row r="140" spans="1:12" ht="15" x14ac:dyDescent="0.25">
      <c r="A140" s="23"/>
      <c r="B140" s="15"/>
      <c r="C140" s="11"/>
      <c r="D140" s="6" t="s">
        <v>21</v>
      </c>
      <c r="E140" s="42" t="s">
        <v>96</v>
      </c>
      <c r="F140" s="43">
        <v>100</v>
      </c>
      <c r="G140" s="43">
        <v>9.3000000000000007</v>
      </c>
      <c r="H140" s="43">
        <v>12.2</v>
      </c>
      <c r="I140" s="43">
        <v>12.3</v>
      </c>
      <c r="J140" s="43">
        <v>196.5</v>
      </c>
      <c r="K140" s="44" t="s">
        <v>63</v>
      </c>
      <c r="L140" s="43">
        <v>32</v>
      </c>
    </row>
    <row r="141" spans="1:12" ht="15" x14ac:dyDescent="0.2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0.6</v>
      </c>
      <c r="H141" s="43">
        <v>0.2</v>
      </c>
      <c r="I141" s="43">
        <v>15.1</v>
      </c>
      <c r="J141" s="43">
        <v>65.400000000000006</v>
      </c>
      <c r="K141" s="44" t="s">
        <v>98</v>
      </c>
      <c r="L141" s="43">
        <v>6.12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0.4</v>
      </c>
      <c r="I142" s="43">
        <v>11.9</v>
      </c>
      <c r="J142" s="43">
        <v>59.4</v>
      </c>
      <c r="K142" s="44" t="s">
        <v>47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48</v>
      </c>
      <c r="F144" s="43">
        <v>45</v>
      </c>
      <c r="G144" s="43">
        <v>3.4</v>
      </c>
      <c r="H144" s="43">
        <v>0.4</v>
      </c>
      <c r="I144" s="43">
        <v>22.1</v>
      </c>
      <c r="J144" s="43">
        <v>105.5</v>
      </c>
      <c r="K144" s="44" t="s">
        <v>47</v>
      </c>
      <c r="L144" s="43">
        <v>5.58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19.899999999999999</v>
      </c>
      <c r="H146" s="19">
        <f t="shared" si="70"/>
        <v>18.899999999999995</v>
      </c>
      <c r="I146" s="19">
        <f t="shared" si="70"/>
        <v>73</v>
      </c>
      <c r="J146" s="19">
        <f t="shared" si="70"/>
        <v>542.9</v>
      </c>
      <c r="K146" s="25"/>
      <c r="L146" s="19">
        <f t="shared" ref="L146" si="71">SUM(L139:L145)</f>
        <v>58.26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575</v>
      </c>
      <c r="G157" s="32">
        <f t="shared" ref="G157" si="74">G146+G156</f>
        <v>19.899999999999999</v>
      </c>
      <c r="H157" s="32">
        <f t="shared" ref="H157" si="75">H146+H156</f>
        <v>18.899999999999995</v>
      </c>
      <c r="I157" s="32">
        <f t="shared" ref="I157" si="76">I146+I156</f>
        <v>73</v>
      </c>
      <c r="J157" s="32">
        <f t="shared" ref="J157:L157" si="77">J146+J156</f>
        <v>542.9</v>
      </c>
      <c r="K157" s="32"/>
      <c r="L157" s="32">
        <f t="shared" si="77"/>
        <v>58.26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180</v>
      </c>
      <c r="G158" s="40">
        <v>6.1</v>
      </c>
      <c r="H158" s="40">
        <v>4.0999999999999996</v>
      </c>
      <c r="I158" s="40">
        <v>13</v>
      </c>
      <c r="J158" s="40">
        <v>113.3</v>
      </c>
      <c r="K158" s="41" t="s">
        <v>100</v>
      </c>
      <c r="L158" s="40">
        <v>11.45</v>
      </c>
    </row>
    <row r="159" spans="1:12" ht="15" x14ac:dyDescent="0.25">
      <c r="A159" s="23"/>
      <c r="B159" s="15"/>
      <c r="C159" s="11"/>
      <c r="D159" s="6" t="s">
        <v>21</v>
      </c>
      <c r="E159" s="42" t="s">
        <v>101</v>
      </c>
      <c r="F159" s="43">
        <v>100</v>
      </c>
      <c r="G159" s="43">
        <v>2.9</v>
      </c>
      <c r="H159" s="43">
        <v>3.5</v>
      </c>
      <c r="I159" s="43">
        <v>20.3</v>
      </c>
      <c r="J159" s="43">
        <v>124.7</v>
      </c>
      <c r="K159" s="44" t="s">
        <v>102</v>
      </c>
      <c r="L159" s="43">
        <v>3.05</v>
      </c>
    </row>
    <row r="160" spans="1:12" ht="15" x14ac:dyDescent="0.25">
      <c r="A160" s="23"/>
      <c r="B160" s="15"/>
      <c r="C160" s="11"/>
      <c r="D160" s="7" t="s">
        <v>22</v>
      </c>
      <c r="E160" s="42" t="s">
        <v>103</v>
      </c>
      <c r="F160" s="43">
        <v>200</v>
      </c>
      <c r="G160" s="43">
        <v>0.2</v>
      </c>
      <c r="H160" s="43">
        <v>0</v>
      </c>
      <c r="I160" s="43">
        <v>6.4</v>
      </c>
      <c r="J160" s="43">
        <v>26.7</v>
      </c>
      <c r="K160" s="44" t="s">
        <v>104</v>
      </c>
      <c r="L160" s="43">
        <v>3.56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25</v>
      </c>
      <c r="G161" s="43">
        <v>1.7</v>
      </c>
      <c r="H161" s="43">
        <v>0.3</v>
      </c>
      <c r="I161" s="43">
        <v>10</v>
      </c>
      <c r="J161" s="43">
        <v>49.5</v>
      </c>
      <c r="K161" s="44" t="s">
        <v>47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105</v>
      </c>
      <c r="F163" s="43">
        <v>100</v>
      </c>
      <c r="G163" s="43">
        <v>12.8</v>
      </c>
      <c r="H163" s="43">
        <v>4.0999999999999996</v>
      </c>
      <c r="I163" s="43">
        <v>6.1</v>
      </c>
      <c r="J163" s="43">
        <v>112.3</v>
      </c>
      <c r="K163" s="44" t="s">
        <v>106</v>
      </c>
      <c r="L163" s="43">
        <v>25.16</v>
      </c>
    </row>
    <row r="164" spans="1:12" ht="15" x14ac:dyDescent="0.25">
      <c r="A164" s="23"/>
      <c r="B164" s="15"/>
      <c r="C164" s="11"/>
      <c r="D164" s="6" t="s">
        <v>23</v>
      </c>
      <c r="E164" s="42" t="s">
        <v>48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47</v>
      </c>
      <c r="L164" s="43">
        <v>4.16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26</v>
      </c>
      <c r="H165" s="19">
        <f t="shared" si="78"/>
        <v>12.2</v>
      </c>
      <c r="I165" s="19">
        <f t="shared" si="78"/>
        <v>70.599999999999994</v>
      </c>
      <c r="J165" s="19">
        <f t="shared" si="78"/>
        <v>496.8</v>
      </c>
      <c r="K165" s="25"/>
      <c r="L165" s="19">
        <f t="shared" ref="L165" si="79">SUM(L158:L164)</f>
        <v>49.78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635</v>
      </c>
      <c r="G176" s="32">
        <f t="shared" ref="G176" si="82">G165+G175</f>
        <v>26</v>
      </c>
      <c r="H176" s="32">
        <f t="shared" ref="H176" si="83">H165+H175</f>
        <v>12.2</v>
      </c>
      <c r="I176" s="32">
        <f t="shared" ref="I176" si="84">I165+I175</f>
        <v>70.599999999999994</v>
      </c>
      <c r="J176" s="32">
        <f t="shared" ref="J176:L176" si="85">J165+J175</f>
        <v>496.8</v>
      </c>
      <c r="K176" s="32"/>
      <c r="L176" s="32">
        <f t="shared" si="85"/>
        <v>49.78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180</v>
      </c>
      <c r="G177" s="40">
        <v>5.3</v>
      </c>
      <c r="H177" s="40">
        <v>6.1</v>
      </c>
      <c r="I177" s="40">
        <v>11.3</v>
      </c>
      <c r="J177" s="40">
        <v>121.1</v>
      </c>
      <c r="K177" s="41" t="s">
        <v>108</v>
      </c>
      <c r="L177" s="40">
        <v>11.24</v>
      </c>
    </row>
    <row r="178" spans="1:12" ht="15" x14ac:dyDescent="0.25">
      <c r="A178" s="23"/>
      <c r="B178" s="15"/>
      <c r="C178" s="11"/>
      <c r="D178" s="6" t="s">
        <v>21</v>
      </c>
      <c r="E178" s="42" t="s">
        <v>109</v>
      </c>
      <c r="F178" s="43">
        <v>150</v>
      </c>
      <c r="G178" s="43">
        <v>17.2</v>
      </c>
      <c r="H178" s="43">
        <v>8.3000000000000007</v>
      </c>
      <c r="I178" s="43">
        <v>24.1</v>
      </c>
      <c r="J178" s="43">
        <v>240</v>
      </c>
      <c r="K178" s="44" t="s">
        <v>110</v>
      </c>
      <c r="L178" s="43">
        <v>38.72</v>
      </c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78</v>
      </c>
      <c r="L179" s="43">
        <v>4.4000000000000004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25</v>
      </c>
      <c r="G180" s="43">
        <v>1.7</v>
      </c>
      <c r="H180" s="43">
        <v>0.3</v>
      </c>
      <c r="I180" s="43">
        <v>10</v>
      </c>
      <c r="J180" s="43">
        <v>49.5</v>
      </c>
      <c r="K180" s="44" t="s">
        <v>47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48</v>
      </c>
      <c r="F182" s="43">
        <v>30</v>
      </c>
      <c r="G182" s="43">
        <v>2.2999999999999998</v>
      </c>
      <c r="H182" s="43">
        <v>0.2</v>
      </c>
      <c r="I182" s="43">
        <v>14.8</v>
      </c>
      <c r="J182" s="43">
        <v>70.3</v>
      </c>
      <c r="K182" s="44" t="s">
        <v>47</v>
      </c>
      <c r="L182" s="43">
        <v>4.16</v>
      </c>
    </row>
    <row r="183" spans="1:12" ht="15" x14ac:dyDescent="0.25">
      <c r="A183" s="23"/>
      <c r="B183" s="15"/>
      <c r="C183" s="11"/>
      <c r="D183" s="6" t="s">
        <v>26</v>
      </c>
      <c r="E183" s="42" t="s">
        <v>111</v>
      </c>
      <c r="F183" s="43">
        <v>60</v>
      </c>
      <c r="G183" s="43">
        <v>0.7</v>
      </c>
      <c r="H183" s="43">
        <v>5.4</v>
      </c>
      <c r="I183" s="43">
        <v>4</v>
      </c>
      <c r="J183" s="43">
        <v>67.099999999999994</v>
      </c>
      <c r="K183" s="44" t="s">
        <v>112</v>
      </c>
      <c r="L183" s="43">
        <v>19.36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27.7</v>
      </c>
      <c r="H184" s="19">
        <f t="shared" si="86"/>
        <v>20.3</v>
      </c>
      <c r="I184" s="19">
        <f t="shared" si="86"/>
        <v>84</v>
      </c>
      <c r="J184" s="19">
        <f t="shared" si="86"/>
        <v>629</v>
      </c>
      <c r="K184" s="25"/>
      <c r="L184" s="19">
        <f t="shared" ref="L184" si="87">SUM(L177:L183)</f>
        <v>80.28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645</v>
      </c>
      <c r="G195" s="32">
        <f t="shared" ref="G195" si="90">G184+G194</f>
        <v>27.7</v>
      </c>
      <c r="H195" s="32">
        <f t="shared" ref="H195" si="91">H184+H194</f>
        <v>20.3</v>
      </c>
      <c r="I195" s="32">
        <f t="shared" ref="I195" si="92">I184+I194</f>
        <v>84</v>
      </c>
      <c r="J195" s="32">
        <f t="shared" ref="J195:L195" si="93">J184+J194</f>
        <v>629</v>
      </c>
      <c r="K195" s="32"/>
      <c r="L195" s="32">
        <f t="shared" si="93"/>
        <v>80.28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24.619999999999997</v>
      </c>
      <c r="H196" s="34">
        <f t="shared" si="94"/>
        <v>17.2</v>
      </c>
      <c r="I196" s="34">
        <f t="shared" si="94"/>
        <v>80.37</v>
      </c>
      <c r="J196" s="34">
        <f t="shared" si="94"/>
        <v>575.12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77.798000000000002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2022-05-16T14:23:56Z</dcterms:created>
  <dcterms:modified xsi:type="dcterms:W3CDTF">2025-01-27T01:05:11Z</dcterms:modified>
</cp:coreProperties>
</file>